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nca.stan\Desktop\"/>
    </mc:Choice>
  </mc:AlternateContent>
  <xr:revisionPtr revIDLastSave="0" documentId="8_{4B704C16-43F6-4112-8848-727CF85FD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a HG" sheetId="6" r:id="rId1"/>
    <sheet name="tabel NF" sheetId="4" r:id="rId2"/>
    <sheet name="verificare valori" sheetId="3" r:id="rId3"/>
    <sheet name="anexa nr. 1 - comparativa" sheetId="5" r:id="rId4"/>
  </sheets>
  <definedNames>
    <definedName name="_xlnm._FilterDatabase" localSheetId="0" hidden="1">'anexa HG'!$A$3:$AK$282</definedName>
    <definedName name="_xlnm._FilterDatabase" localSheetId="3" hidden="1">'anexa nr. 1 - comparativa'!$A$4:$BM$283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E275" i="4" s="1"/>
  <c r="AD283" i="5"/>
  <c r="AB283" i="5"/>
  <c r="O283" i="5"/>
  <c r="M283" i="5"/>
  <c r="H11" i="3"/>
  <c r="H13" i="3"/>
  <c r="C275" i="4"/>
  <c r="D275" i="4"/>
  <c r="E250" i="4"/>
  <c r="E41" i="4"/>
  <c r="E43" i="4"/>
  <c r="E45" i="4"/>
  <c r="E47" i="4"/>
  <c r="E49" i="4"/>
  <c r="E51" i="4"/>
  <c r="E53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0" i="4"/>
  <c r="E189" i="4"/>
  <c r="E188" i="4"/>
  <c r="E187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0" i="4"/>
  <c r="E150" i="4"/>
  <c r="E151" i="4"/>
  <c r="E152" i="4"/>
  <c r="E153" i="4"/>
  <c r="E154" i="4"/>
  <c r="E155" i="4"/>
  <c r="E156" i="4"/>
  <c r="E157" i="4"/>
  <c r="E158" i="4"/>
  <c r="E159" i="4"/>
  <c r="E149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55" i="4"/>
  <c r="E30" i="4"/>
  <c r="E31" i="4"/>
  <c r="E32" i="4"/>
  <c r="E33" i="4"/>
  <c r="E34" i="4"/>
  <c r="E35" i="4"/>
  <c r="E36" i="4"/>
  <c r="E37" i="4"/>
  <c r="E38" i="4"/>
  <c r="E39" i="4"/>
  <c r="E40" i="4"/>
  <c r="E29" i="4"/>
  <c r="E24" i="4"/>
  <c r="E17" i="4"/>
  <c r="E18" i="4"/>
  <c r="E19" i="4"/>
  <c r="E20" i="4"/>
  <c r="E21" i="4"/>
  <c r="E16" i="4"/>
  <c r="E14" i="4"/>
  <c r="E13" i="4"/>
  <c r="E11" i="4"/>
  <c r="E3" i="4"/>
  <c r="E4" i="4"/>
  <c r="E5" i="4"/>
  <c r="E6" i="4"/>
  <c r="E7" i="4"/>
  <c r="E8" i="4"/>
  <c r="E9" i="4"/>
  <c r="E10" i="4"/>
  <c r="E191" i="4"/>
  <c r="E185" i="4"/>
  <c r="E161" i="4"/>
  <c r="E147" i="4"/>
  <c r="E27" i="4"/>
  <c r="E25" i="4"/>
  <c r="E22" i="4"/>
  <c r="I8" i="3"/>
  <c r="I11" i="3" s="1"/>
  <c r="C278" i="4" l="1"/>
  <c r="D280" i="4"/>
</calcChain>
</file>

<file path=xl/sharedStrings.xml><?xml version="1.0" encoding="utf-8"?>
<sst xmlns="http://schemas.openxmlformats.org/spreadsheetml/2006/main" count="5373" uniqueCount="577">
  <si>
    <t>Nr. crt.</t>
  </si>
  <si>
    <t>Poziție nr. crt. HG nr. 861/2022</t>
  </si>
  <si>
    <t>Valoare de despăgubire conform Legii 255/2010 
(lei)</t>
  </si>
  <si>
    <t>1</t>
  </si>
  <si>
    <t>123</t>
  </si>
  <si>
    <t>9</t>
  </si>
  <si>
    <t>10</t>
  </si>
  <si>
    <t>11</t>
  </si>
  <si>
    <t>12</t>
  </si>
  <si>
    <t>13</t>
  </si>
  <si>
    <t>14</t>
  </si>
  <si>
    <t>15</t>
  </si>
  <si>
    <t>16</t>
  </si>
  <si>
    <t>126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</si>
  <si>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</si>
  <si>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</si>
  <si>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</si>
  <si>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</si>
  <si>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</si>
  <si>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</si>
  <si>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</si>
  <si>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</si>
  <si>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</si>
  <si>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</si>
  <si>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</si>
  <si>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</si>
  <si>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</si>
  <si>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</si>
  <si>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</si>
  <si>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</si>
  <si>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</si>
  <si>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</si>
  <si>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</si>
  <si>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</si>
  <si>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</si>
  <si>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</si>
  <si>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</si>
  <si>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</si>
  <si>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</si>
  <si>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</si>
  <si>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</si>
  <si>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</si>
  <si>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</si>
  <si>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</si>
  <si>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</si>
  <si>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</si>
  <si>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</si>
  <si>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</si>
  <si>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</si>
  <si>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</si>
  <si>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</si>
  <si>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</si>
  <si>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</si>
  <si>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</si>
  <si>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</si>
  <si>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</si>
  <si>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</si>
  <si>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</si>
  <si>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</si>
  <si>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</si>
  <si>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</si>
  <si>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</si>
  <si>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</si>
  <si>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</si>
  <si>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</si>
  <si>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</si>
  <si>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104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</si>
  <si>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</si>
  <si>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</si>
  <si>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</si>
  <si>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</si>
  <si>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</si>
  <si>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</si>
  <si>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</si>
  <si>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</si>
  <si>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</si>
  <si>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</si>
  <si>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</si>
  <si>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</si>
  <si>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</si>
  <si>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</si>
  <si>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</si>
  <si>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</si>
  <si>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</si>
  <si>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</si>
  <si>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</si>
  <si>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</si>
  <si>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</si>
  <si>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</si>
  <si>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</si>
  <si>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</si>
  <si>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</si>
  <si>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</si>
  <si>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</si>
  <si>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</si>
  <si>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</si>
  <si>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</si>
  <si>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</si>
  <si>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</si>
  <si>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</si>
  <si>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</si>
  <si>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</si>
  <si>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</si>
  <si>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</si>
  <si>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</si>
  <si>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</si>
  <si>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</si>
  <si>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</si>
  <si>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</si>
  <si>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</si>
  <si>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</si>
  <si>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</si>
  <si>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</si>
  <si>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</si>
  <si>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</si>
  <si>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</si>
  <si>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</si>
  <si>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</si>
  <si>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</si>
  <si>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</si>
  <si>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</si>
  <si>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</si>
  <si>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</si>
  <si>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</si>
  <si>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</si>
  <si>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</si>
  <si>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</si>
  <si>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</si>
  <si>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</si>
  <si>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</si>
  <si>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</si>
  <si>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</si>
  <si>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</si>
  <si>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</si>
  <si>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</si>
  <si>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</si>
  <si>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</si>
  <si>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</si>
  <si>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</si>
  <si>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</si>
  <si>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</si>
  <si>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</si>
  <si>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</si>
  <si>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</si>
  <si>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</si>
  <si>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</si>
  <si>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</si>
  <si>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</si>
  <si>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</si>
  <si>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</si>
  <si>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</si>
  <si>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</si>
  <si>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</si>
  <si>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</si>
  <si>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</si>
  <si>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</si>
  <si>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</si>
  <si>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Despăgubiri actualizate după întocmirea raportului de evaluare în conformitate cu art. 11 alin. (7) din Legea nr. 255/2010</t>
  </si>
  <si>
    <t>Despăgubiri conform H.G. nr. 861/2022</t>
  </si>
  <si>
    <t>dezmembrari</t>
  </si>
  <si>
    <t>completare HG</t>
  </si>
  <si>
    <t>modificare HG</t>
  </si>
  <si>
    <t>valori despagubire HG</t>
  </si>
  <si>
    <t>TOTAL</t>
  </si>
  <si>
    <t>Diferența între despăgubirile conform raportului de evaluare întocmit în conformitate cu art. 11 alin. (7) din Legea nr. 255/2010 și despăgubirile conform H.G. nr. 861/2022</t>
  </si>
  <si>
    <t>Valoare HG</t>
  </si>
  <si>
    <t>Valori despagubire RE 2 
(fără valoare masă lemnoasă)</t>
  </si>
  <si>
    <t>sumă necesară</t>
  </si>
  <si>
    <t>valoare RE 2
(fără valoare masă lemnoasă)</t>
  </si>
  <si>
    <t>"Autostrada de Centură București km 0+000-km 100+900 - Sector Centura Nord km 0+000 – km 52+770, Lot 2: km 20+000 – km 39+000”</t>
  </si>
  <si>
    <t>DATE IMOBILE CONFORM ANEXĂ NR. 2 LA H.G. nr. 861/2022</t>
  </si>
  <si>
    <t>DATE IMOBILE CONFORM DOCUMENTAȚII CADASTRALE AVIZATE O.C.P.I.</t>
  </si>
  <si>
    <t>Județ</t>
  </si>
  <si>
    <t>Unitatea administrativ- teritorială</t>
  </si>
  <si>
    <t xml:space="preserve">Nume și prenume proprietar/deținător </t>
  </si>
  <si>
    <t>Tarla</t>
  </si>
  <si>
    <t>Parcelă</t>
  </si>
  <si>
    <t xml:space="preserve">Numar cadastral/ Nr. topo </t>
  </si>
  <si>
    <t xml:space="preserve">Nr. carte funciară </t>
  </si>
  <si>
    <t>Categoria de folosință</t>
  </si>
  <si>
    <t>Extravilan / Intravilan</t>
  </si>
  <si>
    <t>Suprafața totală
(mp)</t>
  </si>
  <si>
    <t>Suprafața de expropriat teren
 (mp)</t>
  </si>
  <si>
    <t xml:space="preserve">Suprafața de expropriat construcții (mp, ml, mc) </t>
  </si>
  <si>
    <t>Valoare de despagubire conform Legii 255/2010 
(lei)</t>
  </si>
  <si>
    <t>Unitatea administrativ – teritorială</t>
  </si>
  <si>
    <t>Nume şi prenume proprietar/ detinător imobil</t>
  </si>
  <si>
    <t>Număr
cadastral/ Nr.
topo</t>
  </si>
  <si>
    <t>Număr carte funciară</t>
  </si>
  <si>
    <t>Suprafața totală teren (mp)</t>
  </si>
  <si>
    <t>Suprafața de  expropriat
 - teren - 
 (mp)</t>
  </si>
  <si>
    <t>Suprafața de expropriat construcții 
(mp) / (ml)</t>
  </si>
  <si>
    <t>MENȚIUNI REFERITOARE LA  DESPĂGUBIRI</t>
  </si>
  <si>
    <t>DIFERENȚE</t>
  </si>
  <si>
    <t>Motivul pentru care s-a produs modificarea         
(pentru fiecare pozitie in parte)</t>
  </si>
  <si>
    <t>ILFOV</t>
  </si>
  <si>
    <t>CORBEANCA</t>
  </si>
  <si>
    <t>ATANASIU BOGDAN DUMITRU</t>
  </si>
  <si>
    <t>214/29/1,214/2 9/2,214/29/3, lot2</t>
  </si>
  <si>
    <t>Curţi Construcţii</t>
  </si>
  <si>
    <t>Intravilan</t>
  </si>
  <si>
    <t>-</t>
  </si>
  <si>
    <t>evaluare la momentul transferului dreptului de proprietate - grila notari 2022</t>
  </si>
  <si>
    <t>SUPRAFATA EXPROPRIATA</t>
  </si>
  <si>
    <t>În urma verificărilor în teren, a măsurătorilor cadastrale, precum și conform suprapunerii cu baza de date e-Terra suprafața supusa exproprierii este diferită, față de cea menționată în HG.</t>
  </si>
  <si>
    <t>Arabil</t>
  </si>
  <si>
    <t>2</t>
  </si>
  <si>
    <t>CĂLIN GHEORGHE</t>
  </si>
  <si>
    <t>245/18</t>
  </si>
  <si>
    <t>STROIE BUJOREL</t>
  </si>
  <si>
    <t>Extravilan</t>
  </si>
  <si>
    <t>POZITIONARE FATA DE LOCALITATE</t>
  </si>
  <si>
    <t>În urma verificărilor în teren, a măsurătorilor cadastrale, a informațiilor primite de la primărie precum și  suprapunerii cu baza de date e-Terra s-a constatat că terenul are poziționarea față de localitate diferită față de cea menționată în HG.</t>
  </si>
  <si>
    <t>BALOTEŞTI</t>
  </si>
  <si>
    <t>PREDA ROBERT EUGEN</t>
  </si>
  <si>
    <t>510/38</t>
  </si>
  <si>
    <t>BSH GEOTHERMIE NORD SOCIETATE IN COMANDITA</t>
  </si>
  <si>
    <t>504/1/3</t>
  </si>
  <si>
    <t xml:space="preserve">BSH GEOTHERMIE NORD </t>
  </si>
  <si>
    <t>U.A.T. COMUNA BALOTEŞTI DOMENIUL PRIVAT</t>
  </si>
  <si>
    <t>123, 124, 125, 129, 130</t>
  </si>
  <si>
    <t>UAT COMUNA BALOTEŞTI  - imobil la dispoziția comisiei locale de fond funciar</t>
  </si>
  <si>
    <t>502</t>
  </si>
  <si>
    <t>SPEEDY INVEST SRL</t>
  </si>
  <si>
    <t>124, 125</t>
  </si>
  <si>
    <t>504, 506</t>
  </si>
  <si>
    <t>BOLOG CONSTANTIN</t>
  </si>
  <si>
    <t>665/5</t>
  </si>
  <si>
    <t>U.A.T COMUNA BALOTEŞTI DOMENIUL PRIVAT</t>
  </si>
  <si>
    <t>665/6</t>
  </si>
  <si>
    <t>COSTAKE NICOLAE VICTOR</t>
  </si>
  <si>
    <t>665/1</t>
  </si>
  <si>
    <t>SUPRAFATA EXPROPRIATA, POZITIONARE FATA DE LOCALITATE</t>
  </si>
  <si>
    <t>În urma verificărilor în teren, a măsurătorilor cadastrale, precum și  suprapunerii cu baza de date e-Terra suprafața de expropriat, precum și poziționarea față de localitate sunt diferite față de cele menționate în HG.</t>
  </si>
  <si>
    <t>BTD CONSTRUCT &amp; AMBIENT SRL</t>
  </si>
  <si>
    <t>GRIGORE MARIAN,GRIGORE MIRELA, ZAHARIA IONEl,ZAHARIA LILIANA</t>
  </si>
  <si>
    <t>GRIGORE MARIAN, GRIGORE MIRELA, ZAHARIA IONEL, ZAHARIA LILIANA</t>
  </si>
  <si>
    <t>NICULESCU ALEXANDRINA ELENA LUIZA,NICULESCU IVONNA CRISTINA,NICULESCU LUCA ALEXANDRU,NICULESCU TEODOR,NICULESCU PETRE ANTON</t>
  </si>
  <si>
    <t>Pădure</t>
  </si>
  <si>
    <t>NICULESCU ALEXANDRINA ELENA LUIZA, NICULESCU IVONNA CRISTINA, NICULESCU LUCA ALEXANDRU, NICULESCU TEODOR, NICULESCU PETRE ANTON</t>
  </si>
  <si>
    <t xml:space="preserve">nu suferă modificări față de anexa la HG </t>
  </si>
  <si>
    <t>CONSTRUCȚIE NOUĂ AFECTATĂ</t>
  </si>
  <si>
    <t>În urma verificărilor în teren, a măsurătorilor cadastrale, a informațiilor primite de la primărie precum și  suprapunerii cu baza de date e-Terra s-a constatat că este afectată și o construcție împrejmuire.</t>
  </si>
  <si>
    <t>3.280 valoare masă lemnoasă *)</t>
  </si>
  <si>
    <t xml:space="preserve"> - </t>
  </si>
  <si>
    <t>3280 valoare masă lemnoasă *)</t>
  </si>
  <si>
    <t>evaluare grila notarilor din 2024</t>
  </si>
  <si>
    <t>PIETRARU ION,PIETRARU LARISEA</t>
  </si>
  <si>
    <t>PIETRARU ION, PIETRARU LARISEA</t>
  </si>
  <si>
    <t>510/7</t>
  </si>
  <si>
    <t>PIETRARU ION</t>
  </si>
  <si>
    <t>TUNARI</t>
  </si>
  <si>
    <t>VALSAN SICA</t>
  </si>
  <si>
    <t>6/6</t>
  </si>
  <si>
    <t>MILA IMOBILA INVEST COMPANY SRL</t>
  </si>
  <si>
    <t>A(10+33/1) lot 80/8</t>
  </si>
  <si>
    <t>4,10</t>
  </si>
  <si>
    <t>10+33/1</t>
  </si>
  <si>
    <t>STOICA MARIN</t>
  </si>
  <si>
    <t>10/33/81/9</t>
  </si>
  <si>
    <t>PASCA VIORICA</t>
  </si>
  <si>
    <t>10+33/1,82/10</t>
  </si>
  <si>
    <t>STOIAN IOANA</t>
  </si>
  <si>
    <t>(10+33/1)32</t>
  </si>
  <si>
    <t>10+33/1,32</t>
  </si>
  <si>
    <t>NORMAL SRL</t>
  </si>
  <si>
    <t>10/33</t>
  </si>
  <si>
    <t>COSTACHE STEFAN,COSTACHE MARIANA</t>
  </si>
  <si>
    <t>10+33/1/35</t>
  </si>
  <si>
    <t>COSTACHE STEFAN, COSTACHE MARIANA</t>
  </si>
  <si>
    <t>IONITA PAUN</t>
  </si>
  <si>
    <t>(10+33/1)63</t>
  </si>
  <si>
    <t>U.A.T. COMUNA TUNARI DOMENIUL PRIVAT</t>
  </si>
  <si>
    <t>10/58</t>
  </si>
  <si>
    <t>UAT COMUNA TUNARI  - imobil la dispoziția comisiei locale de fond funciar</t>
  </si>
  <si>
    <t>LONG VISTIANA</t>
  </si>
  <si>
    <t>10/53</t>
  </si>
  <si>
    <t>IVAN GHEORGHE</t>
  </si>
  <si>
    <t>84/1</t>
  </si>
  <si>
    <t>BUTNARESCU ELENA</t>
  </si>
  <si>
    <t>86/25</t>
  </si>
  <si>
    <t>RADULESCU LAURA ANA</t>
  </si>
  <si>
    <t>TARA MAGDALENA VERONICA,TARA CONSTANTIN</t>
  </si>
  <si>
    <t>86/26</t>
  </si>
  <si>
    <t>TARA MAGDALENA VERONICA</t>
  </si>
  <si>
    <t>DUMITRU CATALINA</t>
  </si>
  <si>
    <t>86/28</t>
  </si>
  <si>
    <t>FILIP GHEORGHE</t>
  </si>
  <si>
    <t>86/29</t>
  </si>
  <si>
    <t>BRATU MARIN,APOSTOL MARIOARA,GRIGORE ELENA</t>
  </si>
  <si>
    <t>86/30</t>
  </si>
  <si>
    <t>BRATU MARIN, APOSTOL MARIOARA, GRIGORE ELENA</t>
  </si>
  <si>
    <t>MARASOIU ANDREI,NICULCEA MARIANA</t>
  </si>
  <si>
    <t>86/31</t>
  </si>
  <si>
    <t>MARASOIU ANDREI, NICULCEA MARIANA</t>
  </si>
  <si>
    <t>AAD MOURIS,BARBU FLORIN VALENTIN,BARBU ELENA ALINA</t>
  </si>
  <si>
    <t>80/3</t>
  </si>
  <si>
    <t>AAD MOURIS, BARBU FLORIN VALENTIN, BARBU ELENA ALINA</t>
  </si>
  <si>
    <t>KLEVEK COMPANY SRL</t>
  </si>
  <si>
    <t>80/4</t>
  </si>
  <si>
    <t>CALIMACHI ALEXANDRINA RODICA,CALIMACHI RALUCA MARIA</t>
  </si>
  <si>
    <t>52/2</t>
  </si>
  <si>
    <t>CALIMACHI ALEXANDRINA RODICA, CALIMACHI RALUCA MARIA</t>
  </si>
  <si>
    <t>AL BAZZAZ AMIR</t>
  </si>
  <si>
    <t>TUDORACHE NICULINA,ION PETRE,ION GHEORGHE,ION MARIA</t>
  </si>
  <si>
    <t>10+33/1 56</t>
  </si>
  <si>
    <t>TUDORACHE NICULINA, ION PETRE, ION GHEORGHE, ION MARIA</t>
  </si>
  <si>
    <t>10+33/1-56</t>
  </si>
  <si>
    <t>10/58,10/58</t>
  </si>
  <si>
    <t>IACOB PARASCHIVA,VLAD CONSTANTIN,VLAD ANASTASIA,OLEA ELENA</t>
  </si>
  <si>
    <t>(10+33/1)59</t>
  </si>
  <si>
    <t>IACOB PARASCHIVA, VLAD CONSTANTIN, VLAD ANASTASIA, OLEA ELENA</t>
  </si>
  <si>
    <t>10+33/1, 59</t>
  </si>
  <si>
    <t>DASCĂLU</t>
  </si>
  <si>
    <t>IONITA ANICA</t>
  </si>
  <si>
    <t>104/69</t>
  </si>
  <si>
    <t>2445/3</t>
  </si>
  <si>
    <t>BOGDAN ION</t>
  </si>
  <si>
    <t>104/68/1</t>
  </si>
  <si>
    <t>1948/3</t>
  </si>
  <si>
    <t>MID ART EXPERT SRL</t>
  </si>
  <si>
    <t>LIPTRA INTERNATIONAL SRL</t>
  </si>
  <si>
    <t>104/68/2</t>
  </si>
  <si>
    <t>869/3</t>
  </si>
  <si>
    <t>104/68/3</t>
  </si>
  <si>
    <t>881/3</t>
  </si>
  <si>
    <t>104/68</t>
  </si>
  <si>
    <t>104/67</t>
  </si>
  <si>
    <t>1611/3</t>
  </si>
  <si>
    <t>BICAN MARIN</t>
  </si>
  <si>
    <t>104/64,65,66,6 7/1</t>
  </si>
  <si>
    <t>474/3</t>
  </si>
  <si>
    <t>104/64,65,66,67/1</t>
  </si>
  <si>
    <t>104/63</t>
  </si>
  <si>
    <t>1613/3</t>
  </si>
  <si>
    <t>TUDOR ELISABETA</t>
  </si>
  <si>
    <t>104/62</t>
  </si>
  <si>
    <t>2414/3</t>
  </si>
  <si>
    <t>BUCUR GHEORGHE</t>
  </si>
  <si>
    <t>104/61</t>
  </si>
  <si>
    <t>2446/2</t>
  </si>
  <si>
    <t>LUNGU DUMITRU</t>
  </si>
  <si>
    <t>104/60</t>
  </si>
  <si>
    <t>1862/3</t>
  </si>
  <si>
    <t>LUNGU NICOLAE,LUNGU DUMITRU,LUNGU VASILE,LUNGU ALEXANDRU,MELINCOVICI JANA,LUNGU ION,MARIN MARIA,STINCA ELENA,LUNGU JANA</t>
  </si>
  <si>
    <t>104/60/1</t>
  </si>
  <si>
    <t>2415/3</t>
  </si>
  <si>
    <t>LUNGU NICOLAE, LUNGU DUMITRU, LUNGU VASILE, LUNGU ALEXANDRU, MELINCOVICI JANA, LUNGU ION, MARIN MARIA, STINCA ELENA, LUNGU JANA</t>
  </si>
  <si>
    <t>NASTASE STEFAN,CRISTIAN MARIA,NASTASE ION</t>
  </si>
  <si>
    <t>104/50</t>
  </si>
  <si>
    <t>2444/3</t>
  </si>
  <si>
    <t>NASTASE STEFAN, CRISTIAN MARIA, NASTASE ION</t>
  </si>
  <si>
    <t>NASTASE STEFAN</t>
  </si>
  <si>
    <t>2831/3</t>
  </si>
  <si>
    <t>RISTEA ALINA MARIANA</t>
  </si>
  <si>
    <t>MIHALACHE MARIA</t>
  </si>
  <si>
    <t>104/59/2</t>
  </si>
  <si>
    <t>2447/3</t>
  </si>
  <si>
    <t>TERTECI MIHAI DUMITRU,TERTECI MARIA RALUCA</t>
  </si>
  <si>
    <t>104/58</t>
  </si>
  <si>
    <t>1640/1/3</t>
  </si>
  <si>
    <t>VASILE IOANA</t>
  </si>
  <si>
    <t>1640/2/3</t>
  </si>
  <si>
    <t>KOZMA PETI ELISABETA</t>
  </si>
  <si>
    <t>104/57,104/56</t>
  </si>
  <si>
    <t>473/3</t>
  </si>
  <si>
    <t>TINICA NICULAE, MIHAI TUDOR</t>
  </si>
  <si>
    <t>KOZMA PETI BOGDAN,KOZMA PETI FLORENTINA</t>
  </si>
  <si>
    <t>104/55</t>
  </si>
  <si>
    <t>2295/3</t>
  </si>
  <si>
    <t>KOZMA PETI BOGDAN, KOZMA PETI FLORENTINA</t>
  </si>
  <si>
    <t>AETOS TRADING &amp; CONSULTING SRL</t>
  </si>
  <si>
    <t>104/54,104/53</t>
  </si>
  <si>
    <t>104/53,54</t>
  </si>
  <si>
    <t>717/3</t>
  </si>
  <si>
    <t>104/53,104/54</t>
  </si>
  <si>
    <t>RADU DUMITRA</t>
  </si>
  <si>
    <t>104/52</t>
  </si>
  <si>
    <t>2392/3</t>
  </si>
  <si>
    <t>COSTACHE CONSTANTIN</t>
  </si>
  <si>
    <t>2391/3</t>
  </si>
  <si>
    <t>NICULAE CONSTANTIN,NICULAE ALINA GABRIELA</t>
  </si>
  <si>
    <t>104/51</t>
  </si>
  <si>
    <t>2353/3</t>
  </si>
  <si>
    <t>1919/2</t>
  </si>
  <si>
    <t>1911/2</t>
  </si>
  <si>
    <t>104/49</t>
  </si>
  <si>
    <t>IMOBIL DIVIZAT</t>
  </si>
  <si>
    <t>În urma finalizării lucrărilor de înregistrare sistematică s-a constatat că suprafața totală a parcelei a fost împărțită în mai multe corpuri de proprietate.</t>
  </si>
  <si>
    <r>
      <t>419</t>
    </r>
    <r>
      <rPr>
        <b/>
        <sz val="10"/>
        <rFont val="Aptos Narrow"/>
        <family val="2"/>
      </rPr>
      <t>¹</t>
    </r>
  </si>
  <si>
    <t>U.A.T. COMUNA DASCĂLU DOMENIUL PRIVAT</t>
  </si>
  <si>
    <t>104/48</t>
  </si>
  <si>
    <t>2662/2</t>
  </si>
  <si>
    <t>COMUNA DASCĂLU</t>
  </si>
  <si>
    <t>104/46</t>
  </si>
  <si>
    <t>2416/1</t>
  </si>
  <si>
    <t>MICU GHEORGHE,MANEA ELISABETA,IANCU ANGELA,CONSTANTINESCU JANA</t>
  </si>
  <si>
    <t>1953/2</t>
  </si>
  <si>
    <t>MICU GHEORGHE</t>
  </si>
  <si>
    <t>DASCALU DEVELOPMENT SRL</t>
  </si>
  <si>
    <t>104/96,97/2</t>
  </si>
  <si>
    <t>729/2/2</t>
  </si>
  <si>
    <t>104/96,104/97</t>
  </si>
  <si>
    <t>104/98,99</t>
  </si>
  <si>
    <t>475/2/2</t>
  </si>
  <si>
    <t>104/98,104/99</t>
  </si>
  <si>
    <t>104/100,101,10 1/1</t>
  </si>
  <si>
    <t>723/2/2</t>
  </si>
  <si>
    <t>104/100,104/101</t>
  </si>
  <si>
    <t>ŞTEFĂNEŞTII DE JOS</t>
  </si>
  <si>
    <t>SIRBU ION,SIRBU ELENA</t>
  </si>
  <si>
    <t>6/8</t>
  </si>
  <si>
    <t>MATEI ANA,SUTEU MARIA</t>
  </si>
  <si>
    <t>MATEI ANA, SUTEU MARIA</t>
  </si>
  <si>
    <t>U.A.T. COMUNA ŞTEFĂNEŞTII DE JOS DOMENIUL PRIVAT</t>
  </si>
  <si>
    <t>Păşune</t>
  </si>
  <si>
    <t>UAT COMUNA ŞTEFĂNEŞTII DE JOS - domeniu privat</t>
  </si>
  <si>
    <t>10/2/20</t>
  </si>
  <si>
    <t>PARASCHIV NICOLETA CARMEN,PARASCHIV EUGEN</t>
  </si>
  <si>
    <t>PARASCHIV NICOLETA CARMEN, PARASCHIV EUGEN</t>
  </si>
  <si>
    <t>10/2</t>
  </si>
  <si>
    <t>CERCEL ION</t>
  </si>
  <si>
    <t>10/3</t>
  </si>
  <si>
    <t>AL JAHNI NABIL</t>
  </si>
  <si>
    <t>10/7</t>
  </si>
  <si>
    <t>10/12</t>
  </si>
  <si>
    <t>UNIREA INTERNATIONAL TRADING 95 SRL</t>
  </si>
  <si>
    <t>10/22</t>
  </si>
  <si>
    <t>ANGHEL ZAMFIRA,ANGHEL MIHAIL</t>
  </si>
  <si>
    <t>ANGHEL ZAMFIRA, ANGHEL MIHAIL</t>
  </si>
  <si>
    <t>10/11</t>
  </si>
  <si>
    <t>ILIESCU GABRIEL</t>
  </si>
  <si>
    <t>10/24</t>
  </si>
  <si>
    <t>10/27</t>
  </si>
  <si>
    <t>LEV OR IMPEX SRL</t>
  </si>
  <si>
    <t>10/28</t>
  </si>
  <si>
    <t>PRESTIGE PROJEKT SRL</t>
  </si>
  <si>
    <t>10/30</t>
  </si>
  <si>
    <t>PARASCHIV ANDREEA</t>
  </si>
  <si>
    <t>10/35A</t>
  </si>
  <si>
    <t>10/36</t>
  </si>
  <si>
    <t>10/46</t>
  </si>
  <si>
    <t>SANDU SANDU</t>
  </si>
  <si>
    <t>10/47</t>
  </si>
  <si>
    <t>ZAMFIR ION MARIN</t>
  </si>
  <si>
    <t>10/54</t>
  </si>
  <si>
    <t>10/55</t>
  </si>
  <si>
    <t>10/56</t>
  </si>
  <si>
    <t>ILIE IULIAN</t>
  </si>
  <si>
    <t>10/57</t>
  </si>
  <si>
    <t>UNTARU ANETA</t>
  </si>
  <si>
    <t>10/60</t>
  </si>
  <si>
    <t>RĂDUCANU FLOAREA</t>
  </si>
  <si>
    <t>10/65</t>
  </si>
  <si>
    <t>MĂTĂRĂU ION</t>
  </si>
  <si>
    <t>10/67</t>
  </si>
  <si>
    <t>10/70</t>
  </si>
  <si>
    <t>DUMITRU CRISTACHE</t>
  </si>
  <si>
    <t>10/71</t>
  </si>
  <si>
    <t>10/73</t>
  </si>
  <si>
    <t>CRISTEA NICOLAE</t>
  </si>
  <si>
    <t>10/81</t>
  </si>
  <si>
    <t>10/85</t>
  </si>
  <si>
    <t>RATANA PROD EXIM SRL</t>
  </si>
  <si>
    <t>10/86</t>
  </si>
  <si>
    <t>10/88</t>
  </si>
  <si>
    <t>ILIE ION</t>
  </si>
  <si>
    <t>10/89</t>
  </si>
  <si>
    <t>10/91</t>
  </si>
  <si>
    <t>10/92</t>
  </si>
  <si>
    <t>10/93</t>
  </si>
  <si>
    <t>FIERARU ION</t>
  </si>
  <si>
    <t>10/99</t>
  </si>
  <si>
    <t>10/101</t>
  </si>
  <si>
    <t>10/102</t>
  </si>
  <si>
    <t>10/103</t>
  </si>
  <si>
    <t>RABABOC ANGHEL,RABABOC LACRAMIOARA</t>
  </si>
  <si>
    <t>10/108</t>
  </si>
  <si>
    <t>RABABOC ANGHEL, RABABOC LACRAMIOARA</t>
  </si>
  <si>
    <t>10/112</t>
  </si>
  <si>
    <t>DUMITRACHE STEFAN</t>
  </si>
  <si>
    <t>10/113</t>
  </si>
  <si>
    <t>RABABOC ANGHEL</t>
  </si>
  <si>
    <t>10/115</t>
  </si>
  <si>
    <t>10/1119</t>
  </si>
  <si>
    <t>10/119</t>
  </si>
  <si>
    <t>RABABAOC RAZVAN ANGEL</t>
  </si>
  <si>
    <t>10/120</t>
  </si>
  <si>
    <t>10/123</t>
  </si>
  <si>
    <t>10/125</t>
  </si>
  <si>
    <t>10/126</t>
  </si>
  <si>
    <t>10/133</t>
  </si>
  <si>
    <t>10/134</t>
  </si>
  <si>
    <t>RADU RADU</t>
  </si>
  <si>
    <t>10/145</t>
  </si>
  <si>
    <t>10/148</t>
  </si>
  <si>
    <t>10/149</t>
  </si>
  <si>
    <t>10/150</t>
  </si>
  <si>
    <t>10/151</t>
  </si>
  <si>
    <t>SANDU IONEL</t>
  </si>
  <si>
    <t>10/156</t>
  </si>
  <si>
    <t>TUDOR VASILICA</t>
  </si>
  <si>
    <t>TUDOR VASILICA, IVAN FLORIAN</t>
  </si>
  <si>
    <t>10/15</t>
  </si>
  <si>
    <t>10/4/50/1, 10/4/50/2, 10/4/50/3</t>
  </si>
  <si>
    <t>UAT  COMUNA ŞTEFĂNEŞTII DE JOS  - imobil la dispoziția comisiei locale de fond funciar</t>
  </si>
  <si>
    <t>10/4/50/1-3</t>
  </si>
  <si>
    <t>ZAHARIA NICOLAE</t>
  </si>
  <si>
    <t>40/3/50</t>
  </si>
  <si>
    <t>STEFAN MARIA,PETRACHE</t>
  </si>
  <si>
    <t>40/3/49</t>
  </si>
  <si>
    <t>STEFAN MARIA, PETRACHE GHEORGHE, PETRACHE TUDOREL</t>
  </si>
  <si>
    <t>RABINA OVERSEAS MANAGEMENT SRL</t>
  </si>
  <si>
    <t>45/1/22</t>
  </si>
  <si>
    <t>MELTEM TEXTIL SRL</t>
  </si>
  <si>
    <t>45/1/21</t>
  </si>
  <si>
    <t>45/1/20</t>
  </si>
  <si>
    <t>45/1/19/2</t>
  </si>
  <si>
    <t>45/1/19</t>
  </si>
  <si>
    <t>45/1/18</t>
  </si>
  <si>
    <t>SERBAN DUMITRU</t>
  </si>
  <si>
    <t>45/1/17</t>
  </si>
  <si>
    <t>SOCIETATEA GARANCIA ESTATE SRL</t>
  </si>
  <si>
    <t xml:space="preserve"> GARANCIA ESTATE SRL</t>
  </si>
  <si>
    <t>45/1/16</t>
  </si>
  <si>
    <t>VASILE ION</t>
  </si>
  <si>
    <t>45/1/15</t>
  </si>
  <si>
    <t>ION FLOREA</t>
  </si>
  <si>
    <t>45/1/14</t>
  </si>
  <si>
    <t>PETRACHE GHEORGHE,ION MARIA</t>
  </si>
  <si>
    <t>45/1/13</t>
  </si>
  <si>
    <t>ZAMFIR GHEORGHE,ZAMFIR ION,ION NICOLAE</t>
  </si>
  <si>
    <t>45/12</t>
  </si>
  <si>
    <t>ZAMFIR GHEORGHE, ZAMFIR ION, ION NICOLAE</t>
  </si>
  <si>
    <t>STEFAN IONEL ROBERT,BECHEANU GABRIEL</t>
  </si>
  <si>
    <t>45/36</t>
  </si>
  <si>
    <t>STEFAN IONEL ROBERT, BECHEANU GABRIEL</t>
  </si>
  <si>
    <t>AFUMAŢI</t>
  </si>
  <si>
    <t>LENARD CARMEN ANGELICA,ENACHE ILEANA CAMELIA,DRAGOMIRESCU ONUT ILIE,STAN DRAGOS</t>
  </si>
  <si>
    <t>65/1/11</t>
  </si>
  <si>
    <t>LENARD CARMEN ANGELICA, ENACHE ILEANA CAMELIA, DRAGOMIRESCU ONUT ILIE, STAN DRAGOS</t>
  </si>
  <si>
    <t>COSTEA NICOLAE</t>
  </si>
  <si>
    <t>90/83</t>
  </si>
  <si>
    <t>COSTEA NICULAE</t>
  </si>
  <si>
    <t>ANGHEL NICULINA</t>
  </si>
  <si>
    <t>87/6</t>
  </si>
  <si>
    <t>GEAMBASU NICULAE</t>
  </si>
  <si>
    <t>MARUSIAC SORINEL</t>
  </si>
  <si>
    <t>87/10</t>
  </si>
  <si>
    <t>1720/2</t>
  </si>
  <si>
    <t>SAVA FLORIN</t>
  </si>
  <si>
    <t>ANGHEL MARIN,ANGHEL VERONA</t>
  </si>
  <si>
    <t>ANGHEL GHEORGHE, ANGHEL VASILE, ANGHEL VERONA</t>
  </si>
  <si>
    <t>ANGHEL ALEXANDRU</t>
  </si>
  <si>
    <t>PRODAN PARASCHIVA</t>
  </si>
  <si>
    <t>3525/2</t>
  </si>
  <si>
    <t>87/5</t>
  </si>
  <si>
    <t>MURES STEFAN</t>
  </si>
  <si>
    <t>67/2/3</t>
  </si>
  <si>
    <t>ISY PARADISE RESIDENCE SRL</t>
  </si>
  <si>
    <t>67/10</t>
  </si>
  <si>
    <t>162</t>
  </si>
  <si>
    <t>71,07 (ml)</t>
  </si>
  <si>
    <t>PORTNOI ȘI ASOCIAȚII S.P.A.R.L. 
prin</t>
  </si>
  <si>
    <t xml:space="preserve">  Av. Ciprian Portnoi </t>
  </si>
  <si>
    <t>ÎMPREJMUIRE 
L= 71,07 ml 
(gard beton)</t>
  </si>
  <si>
    <t>419¹</t>
  </si>
  <si>
    <t>Anexă</t>
  </si>
  <si>
    <t>Numărul
cadastral/ Nr.
topo</t>
  </si>
  <si>
    <t>Număr
carte
funciară</t>
  </si>
  <si>
    <t>Suprafaţa
totală teren
(mp)</t>
  </si>
  <si>
    <t>Suprafaţa de
expropriat
teren (mp)</t>
  </si>
  <si>
    <t>Suprafaţa de
expropriat
construcţii (mp)
/ (ml)</t>
  </si>
  <si>
    <t>Valoare de
despăgubire
imobil
conform Legii
nr. 255/2010
(lei)</t>
  </si>
  <si>
    <t>0</t>
  </si>
  <si>
    <t>L I S TA
cuprinzând imobilele proprietate privată situate pe amplasamentul suplimentar, care fac parte din coridorul de expropriere al lucrării de utilitate publică de interes naţional"Autostrada de centură Bucureşti km 0+000 - km 100+900", sector Centura Nord km 0+000 - km 52 + 770, Lot 2 km 20+000 - km 39+000, pe raza localităţilor Corbeanca, Baloteşti, Tunari, Dascălu, Ştefăneştii de Jos şi Afumaţi din judeţul Ilfov, proprietarii sau deţinătorii acestora, preum şi sumele aferente justelor despăgubiri</t>
  </si>
  <si>
    <t>Notă: *)  Pentru pozițiile nr. crt. 5, 8, 26, 40, 76,134 și 135 unde titularul dreptului de proprietate este unitatea - administrativ - teritorială, terenurile în cauză sunt la dispoziția comisiilor de fond funciar, astfel cum reiese din evidențele unităților administrativ-teritoriale.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</si>
</sst>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C0000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rgb="FFC00000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color rgb="FFC00000"/>
      <name val="Trebuchet MS"/>
      <family val="2"/>
      <charset val="238"/>
    </font>
    <font>
      <sz val="10"/>
      <name val="Trebuchet MS"/>
      <family val="2"/>
    </font>
    <font>
      <b/>
      <i/>
      <sz val="10"/>
      <name val="Trebuchet MS"/>
      <family val="2"/>
    </font>
    <font>
      <b/>
      <i/>
      <sz val="10"/>
      <color rgb="FFFF0000"/>
      <name val="Trebuchet MS"/>
      <family val="2"/>
    </font>
    <font>
      <i/>
      <sz val="10"/>
      <name val="Trebuchet MS"/>
      <family val="2"/>
    </font>
    <font>
      <b/>
      <i/>
      <sz val="12"/>
      <name val="Trebuchet MS"/>
      <family val="2"/>
    </font>
    <font>
      <sz val="11"/>
      <name val="Trebuchet MS"/>
      <family val="2"/>
    </font>
    <font>
      <i/>
      <sz val="10"/>
      <color rgb="FFC00000"/>
      <name val="Trebuchet MS"/>
      <family val="2"/>
    </font>
    <font>
      <sz val="9"/>
      <name val="Trebuchet MS"/>
      <family val="2"/>
    </font>
    <font>
      <i/>
      <sz val="9"/>
      <name val="Trebuchet MS"/>
      <family val="2"/>
    </font>
    <font>
      <sz val="9"/>
      <name val="Trebuchet MS"/>
      <family val="2"/>
      <charset val="238"/>
    </font>
    <font>
      <b/>
      <sz val="10"/>
      <name val="Aptos Narrow"/>
      <family val="2"/>
    </font>
    <font>
      <b/>
      <sz val="8"/>
      <name val="Arial"/>
      <family val="2"/>
    </font>
    <font>
      <b/>
      <i/>
      <sz val="10"/>
      <color rgb="FFC00000"/>
      <name val="Trebuchet MS"/>
      <family val="2"/>
    </font>
    <font>
      <i/>
      <sz val="9"/>
      <color rgb="FFC00000"/>
      <name val="Trebuchet MS"/>
      <family val="2"/>
    </font>
    <font>
      <b/>
      <sz val="11"/>
      <color theme="1"/>
      <name val="Trebuchet MS"/>
      <family val="2"/>
    </font>
    <font>
      <i/>
      <sz val="11"/>
      <color rgb="FFC00000"/>
      <name val="Trebuchet MS"/>
      <family val="2"/>
      <charset val="238"/>
    </font>
    <font>
      <i/>
      <sz val="11"/>
      <color rgb="FFC00000"/>
      <name val="Times New Roman"/>
      <family val="1"/>
      <charset val="238"/>
    </font>
    <font>
      <sz val="11"/>
      <color theme="1"/>
      <name val="Trebuchet MS"/>
      <family val="2"/>
    </font>
    <font>
      <b/>
      <i/>
      <sz val="11"/>
      <name val="Trebuchet MS"/>
      <family val="2"/>
    </font>
    <font>
      <b/>
      <i/>
      <sz val="11"/>
      <color rgb="FFFF0000"/>
      <name val="Trebuchet MS"/>
      <family val="2"/>
    </font>
    <font>
      <i/>
      <sz val="11"/>
      <name val="Trebuchet MS"/>
      <family val="2"/>
    </font>
    <font>
      <i/>
      <sz val="11"/>
      <color rgb="FFC00000"/>
      <name val="Calibri"/>
      <family val="2"/>
      <charset val="238"/>
      <scheme val="minor"/>
    </font>
    <font>
      <i/>
      <sz val="9"/>
      <color rgb="FFC00000"/>
      <name val="Trebuchet MS"/>
      <family val="2"/>
      <charset val="238"/>
    </font>
    <font>
      <b/>
      <i/>
      <sz val="9"/>
      <name val="Trebuchet MS"/>
      <family val="2"/>
    </font>
    <font>
      <i/>
      <sz val="10"/>
      <color rgb="FFFF0000"/>
      <name val="Trebuchet MS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1" fillId="0" borderId="0"/>
  </cellStyleXfs>
  <cellXfs count="19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/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4" fontId="10" fillId="3" borderId="0" xfId="0" applyNumberFormat="1" applyFont="1" applyFill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2" applyNumberFormat="1" applyFont="1" applyBorder="1" applyAlignment="1">
      <alignment horizontal="center" vertical="center" wrapText="1"/>
    </xf>
    <xf numFmtId="4" fontId="12" fillId="0" borderId="2" xfId="4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/>
    <xf numFmtId="4" fontId="12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4" fillId="0" borderId="3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4" fontId="5" fillId="0" borderId="2" xfId="2" applyNumberFormat="1" applyFont="1" applyBorder="1" applyAlignment="1">
      <alignment horizontal="center" vertical="center" wrapText="1"/>
    </xf>
    <xf numFmtId="4" fontId="5" fillId="2" borderId="2" xfId="5" applyNumberFormat="1" applyFont="1" applyFill="1" applyBorder="1" applyAlignment="1">
      <alignment horizontal="center" vertical="center" wrapText="1"/>
    </xf>
    <xf numFmtId="4" fontId="16" fillId="7" borderId="2" xfId="5" applyNumberFormat="1" applyFont="1" applyFill="1" applyBorder="1" applyAlignment="1">
      <alignment horizontal="center" vertical="center" wrapText="1"/>
    </xf>
    <xf numFmtId="4" fontId="17" fillId="0" borderId="2" xfId="1" applyNumberFormat="1" applyFont="1" applyBorder="1" applyAlignment="1">
      <alignment horizontal="center" vertical="center" wrapText="1"/>
    </xf>
    <xf numFmtId="4" fontId="18" fillId="0" borderId="2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16" fillId="7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4" fontId="20" fillId="0" borderId="0" xfId="0" applyNumberFormat="1" applyFont="1" applyAlignment="1">
      <alignment horizontal="center" wrapText="1"/>
    </xf>
    <xf numFmtId="1" fontId="20" fillId="0" borderId="0" xfId="0" applyNumberFormat="1" applyFont="1" applyAlignment="1">
      <alignment horizontal="center" wrapText="1"/>
    </xf>
    <xf numFmtId="49" fontId="31" fillId="0" borderId="0" xfId="0" applyNumberFormat="1" applyFont="1"/>
    <xf numFmtId="4" fontId="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49" fontId="30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6" fillId="0" borderId="0" xfId="0" applyFont="1"/>
    <xf numFmtId="4" fontId="22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1" fontId="12" fillId="0" borderId="2" xfId="2" applyNumberFormat="1" applyFont="1" applyBorder="1" applyAlignment="1">
      <alignment horizontal="center" vertical="center" wrapText="1"/>
    </xf>
    <xf numFmtId="4" fontId="12" fillId="0" borderId="2" xfId="5" applyNumberFormat="1" applyFont="1" applyBorder="1" applyAlignment="1">
      <alignment horizontal="center" vertical="center" wrapText="1"/>
    </xf>
    <xf numFmtId="49" fontId="41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6" borderId="3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6" fillId="7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182DCC64-D9B7-4B46-95F5-CC7CF4C18F9E}"/>
    <cellStyle name="Normal 3" xfId="1" xr:uid="{2BCFAD18-0017-4D22-9998-4CA78392702B}"/>
    <cellStyle name="Normal 4" xfId="3" xr:uid="{060DA658-2F69-4B4F-BE7B-F1C8D47D01B8}"/>
    <cellStyle name="Normal 4 2" xfId="4" xr:uid="{63391FF5-1BA6-4FC5-A5B1-C2D87E70F9D4}"/>
    <cellStyle name="Normal 4 3" xfId="5" xr:uid="{AD883901-C919-4FBB-B88F-6ECC9373AA17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3643312</xdr:colOff>
      <xdr:row>0</xdr:row>
      <xdr:rowOff>1785937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1E47D-F312-44C2-80E9-B89D4485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066662" cy="178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2C65-79AF-4592-8FE0-D78CD1E01FA1}">
  <sheetPr>
    <pageSetUpPr fitToPage="1"/>
  </sheetPr>
  <dimension ref="A1:O286"/>
  <sheetViews>
    <sheetView tabSelected="1" view="pageBreakPreview" zoomScale="80" zoomScaleNormal="80" zoomScaleSheetLayoutView="80" workbookViewId="0">
      <selection activeCell="O4" sqref="O4"/>
    </sheetView>
  </sheetViews>
  <sheetFormatPr defaultColWidth="9.140625" defaultRowHeight="15" x14ac:dyDescent="0.25"/>
  <cols>
    <col min="1" max="1" width="5.7109375" style="129" customWidth="1"/>
    <col min="2" max="2" width="14.28515625" style="118" customWidth="1"/>
    <col min="3" max="3" width="10.28515625" style="118" customWidth="1"/>
    <col min="4" max="4" width="17" style="118" customWidth="1"/>
    <col min="5" max="5" width="39.5703125" style="118" customWidth="1"/>
    <col min="6" max="6" width="10.42578125" style="119" customWidth="1"/>
    <col min="7" max="7" width="15.140625" style="119" customWidth="1"/>
    <col min="8" max="8" width="12" style="118" customWidth="1"/>
    <col min="9" max="9" width="14.28515625" style="118" customWidth="1"/>
    <col min="10" max="10" width="13.28515625" style="118" customWidth="1"/>
    <col min="11" max="11" width="17.7109375" style="118" customWidth="1"/>
    <col min="12" max="12" width="17.140625" style="120" bestFit="1" customWidth="1"/>
    <col min="13" max="13" width="14.5703125" style="120" customWidth="1"/>
    <col min="14" max="14" width="17.28515625" style="118" customWidth="1"/>
    <col min="15" max="15" width="19.140625" style="118" customWidth="1"/>
    <col min="16" max="16384" width="9.140625" style="118"/>
  </cols>
  <sheetData>
    <row r="1" spans="1:15" s="117" customFormat="1" x14ac:dyDescent="0.25">
      <c r="A1" s="116"/>
      <c r="E1" s="118"/>
      <c r="F1" s="119"/>
      <c r="G1" s="118"/>
      <c r="H1" s="118"/>
      <c r="I1" s="118"/>
      <c r="J1" s="120"/>
      <c r="K1" s="120"/>
      <c r="L1" s="120"/>
      <c r="M1" s="120"/>
      <c r="N1" s="118"/>
      <c r="O1" s="121" t="s">
        <v>567</v>
      </c>
    </row>
    <row r="2" spans="1:15" s="117" customFormat="1" ht="89.25" customHeight="1" x14ac:dyDescent="0.25">
      <c r="A2" s="132" t="s">
        <v>575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90" x14ac:dyDescent="0.25">
      <c r="A3" s="38" t="s">
        <v>0</v>
      </c>
      <c r="B3" s="27" t="s">
        <v>1</v>
      </c>
      <c r="C3" s="27" t="s">
        <v>172</v>
      </c>
      <c r="D3" s="27" t="s">
        <v>185</v>
      </c>
      <c r="E3" s="122" t="s">
        <v>186</v>
      </c>
      <c r="F3" s="123" t="s">
        <v>175</v>
      </c>
      <c r="G3" s="123" t="s">
        <v>176</v>
      </c>
      <c r="H3" s="123" t="s">
        <v>568</v>
      </c>
      <c r="I3" s="122" t="s">
        <v>569</v>
      </c>
      <c r="J3" s="122" t="s">
        <v>179</v>
      </c>
      <c r="K3" s="124" t="s">
        <v>180</v>
      </c>
      <c r="L3" s="28" t="s">
        <v>570</v>
      </c>
      <c r="M3" s="28" t="s">
        <v>571</v>
      </c>
      <c r="N3" s="28" t="s">
        <v>572</v>
      </c>
      <c r="O3" s="125" t="s">
        <v>573</v>
      </c>
    </row>
    <row r="4" spans="1:15" s="128" customFormat="1" x14ac:dyDescent="0.25">
      <c r="A4" s="126" t="s">
        <v>574</v>
      </c>
      <c r="B4" s="127">
        <v>1</v>
      </c>
      <c r="C4" s="127">
        <v>2</v>
      </c>
      <c r="D4" s="127">
        <v>3</v>
      </c>
      <c r="E4" s="127">
        <v>4</v>
      </c>
      <c r="F4" s="127">
        <v>5</v>
      </c>
      <c r="G4" s="127">
        <v>6</v>
      </c>
      <c r="H4" s="127">
        <v>7</v>
      </c>
      <c r="I4" s="127">
        <v>8</v>
      </c>
      <c r="J4" s="127">
        <v>9</v>
      </c>
      <c r="K4" s="127">
        <v>10</v>
      </c>
      <c r="L4" s="127">
        <v>11</v>
      </c>
      <c r="M4" s="127">
        <v>12</v>
      </c>
      <c r="N4" s="127">
        <v>13</v>
      </c>
      <c r="O4" s="127">
        <v>14</v>
      </c>
    </row>
    <row r="5" spans="1:15" ht="30" x14ac:dyDescent="0.25">
      <c r="A5" s="134" t="s">
        <v>3</v>
      </c>
      <c r="B5" s="133">
        <v>40</v>
      </c>
      <c r="C5" s="133" t="s">
        <v>195</v>
      </c>
      <c r="D5" s="133" t="s">
        <v>196</v>
      </c>
      <c r="E5" s="133" t="s">
        <v>197</v>
      </c>
      <c r="F5" s="133">
        <v>74</v>
      </c>
      <c r="G5" s="134" t="s">
        <v>198</v>
      </c>
      <c r="H5" s="133">
        <v>118590</v>
      </c>
      <c r="I5" s="133">
        <v>118590</v>
      </c>
      <c r="J5" s="27" t="s">
        <v>199</v>
      </c>
      <c r="K5" s="27" t="s">
        <v>200</v>
      </c>
      <c r="L5" s="135">
        <v>6644</v>
      </c>
      <c r="M5" s="27">
        <v>137</v>
      </c>
      <c r="N5" s="133" t="s">
        <v>201</v>
      </c>
      <c r="O5" s="30">
        <v>45760.4</v>
      </c>
    </row>
    <row r="6" spans="1:15" ht="32.25" customHeight="1" x14ac:dyDescent="0.25">
      <c r="A6" s="134"/>
      <c r="B6" s="133"/>
      <c r="C6" s="133"/>
      <c r="D6" s="133"/>
      <c r="E6" s="133"/>
      <c r="F6" s="133"/>
      <c r="G6" s="134"/>
      <c r="H6" s="133"/>
      <c r="I6" s="133"/>
      <c r="J6" s="27" t="s">
        <v>205</v>
      </c>
      <c r="K6" s="27" t="s">
        <v>200</v>
      </c>
      <c r="L6" s="135"/>
      <c r="M6" s="27">
        <v>42</v>
      </c>
      <c r="N6" s="133"/>
      <c r="O6" s="30">
        <v>8340.93</v>
      </c>
    </row>
    <row r="7" spans="1:15" ht="23.25" customHeight="1" x14ac:dyDescent="0.25">
      <c r="A7" s="27">
        <v>2</v>
      </c>
      <c r="B7" s="27">
        <v>68</v>
      </c>
      <c r="C7" s="27" t="s">
        <v>195</v>
      </c>
      <c r="D7" s="27" t="s">
        <v>196</v>
      </c>
      <c r="E7" s="27" t="s">
        <v>209</v>
      </c>
      <c r="F7" s="27">
        <v>85</v>
      </c>
      <c r="G7" s="27" t="s">
        <v>208</v>
      </c>
      <c r="H7" s="27">
        <v>1985</v>
      </c>
      <c r="I7" s="27">
        <v>119545</v>
      </c>
      <c r="J7" s="27" t="s">
        <v>205</v>
      </c>
      <c r="K7" s="27" t="s">
        <v>210</v>
      </c>
      <c r="L7" s="27">
        <v>13680</v>
      </c>
      <c r="M7" s="27">
        <v>14</v>
      </c>
      <c r="N7" s="27" t="s">
        <v>201</v>
      </c>
      <c r="O7" s="30">
        <v>162.77000000000001</v>
      </c>
    </row>
    <row r="8" spans="1:15" ht="29.25" customHeight="1" x14ac:dyDescent="0.25">
      <c r="A8" s="27">
        <v>3</v>
      </c>
      <c r="B8" s="27">
        <v>72</v>
      </c>
      <c r="C8" s="27" t="s">
        <v>195</v>
      </c>
      <c r="D8" s="27" t="s">
        <v>213</v>
      </c>
      <c r="E8" s="27" t="s">
        <v>214</v>
      </c>
      <c r="F8" s="31">
        <v>126</v>
      </c>
      <c r="G8" s="31" t="s">
        <v>215</v>
      </c>
      <c r="H8" s="27">
        <v>59006</v>
      </c>
      <c r="I8" s="27">
        <v>59006</v>
      </c>
      <c r="J8" s="27" t="s">
        <v>205</v>
      </c>
      <c r="K8" s="27" t="s">
        <v>200</v>
      </c>
      <c r="L8" s="30">
        <v>10393</v>
      </c>
      <c r="M8" s="27">
        <v>608</v>
      </c>
      <c r="N8" s="27" t="s">
        <v>201</v>
      </c>
      <c r="O8" s="30">
        <v>108438.93</v>
      </c>
    </row>
    <row r="9" spans="1:15" ht="26.25" customHeight="1" x14ac:dyDescent="0.25">
      <c r="A9" s="27">
        <v>4</v>
      </c>
      <c r="B9" s="27">
        <v>80</v>
      </c>
      <c r="C9" s="27" t="s">
        <v>195</v>
      </c>
      <c r="D9" s="27" t="s">
        <v>213</v>
      </c>
      <c r="E9" s="27" t="s">
        <v>218</v>
      </c>
      <c r="F9" s="31">
        <v>124</v>
      </c>
      <c r="G9" s="31" t="s">
        <v>217</v>
      </c>
      <c r="H9" s="27">
        <v>59388</v>
      </c>
      <c r="I9" s="27">
        <v>59388</v>
      </c>
      <c r="J9" s="27" t="s">
        <v>205</v>
      </c>
      <c r="K9" s="27" t="s">
        <v>200</v>
      </c>
      <c r="L9" s="30">
        <v>21779</v>
      </c>
      <c r="M9" s="27">
        <v>235</v>
      </c>
      <c r="N9" s="27"/>
      <c r="O9" s="30">
        <v>41913.07</v>
      </c>
    </row>
    <row r="10" spans="1:15" ht="39.75" customHeight="1" x14ac:dyDescent="0.25">
      <c r="A10" s="27">
        <v>5</v>
      </c>
      <c r="B10" s="31">
        <v>83</v>
      </c>
      <c r="C10" s="31" t="s">
        <v>195</v>
      </c>
      <c r="D10" s="31" t="s">
        <v>213</v>
      </c>
      <c r="E10" s="31" t="s">
        <v>221</v>
      </c>
      <c r="F10" s="31" t="s">
        <v>4</v>
      </c>
      <c r="G10" s="31" t="s">
        <v>222</v>
      </c>
      <c r="H10" s="31">
        <v>68070</v>
      </c>
      <c r="I10" s="31">
        <v>68070</v>
      </c>
      <c r="J10" s="31" t="s">
        <v>205</v>
      </c>
      <c r="K10" s="31" t="s">
        <v>200</v>
      </c>
      <c r="L10" s="31">
        <v>16357</v>
      </c>
      <c r="M10" s="31">
        <v>344</v>
      </c>
      <c r="N10" s="31" t="s">
        <v>201</v>
      </c>
      <c r="O10" s="30">
        <v>61353.599999999999</v>
      </c>
    </row>
    <row r="11" spans="1:15" ht="27" customHeight="1" x14ac:dyDescent="0.25">
      <c r="A11" s="27">
        <v>6</v>
      </c>
      <c r="B11" s="27">
        <v>95</v>
      </c>
      <c r="C11" s="27" t="s">
        <v>195</v>
      </c>
      <c r="D11" s="27" t="s">
        <v>213</v>
      </c>
      <c r="E11" s="27" t="s">
        <v>223</v>
      </c>
      <c r="F11" s="27" t="s">
        <v>224</v>
      </c>
      <c r="G11" s="31" t="s">
        <v>225</v>
      </c>
      <c r="H11" s="27">
        <v>66433</v>
      </c>
      <c r="I11" s="27">
        <v>66433</v>
      </c>
      <c r="J11" s="27" t="s">
        <v>205</v>
      </c>
      <c r="K11" s="27" t="s">
        <v>200</v>
      </c>
      <c r="L11" s="30">
        <v>6972</v>
      </c>
      <c r="M11" s="30">
        <v>1992</v>
      </c>
      <c r="N11" s="27" t="s">
        <v>201</v>
      </c>
      <c r="O11" s="30">
        <v>355280.17</v>
      </c>
    </row>
    <row r="12" spans="1:15" ht="23.25" customHeight="1" x14ac:dyDescent="0.25">
      <c r="A12" s="27">
        <v>7</v>
      </c>
      <c r="B12" s="27">
        <v>97</v>
      </c>
      <c r="C12" s="27" t="s">
        <v>195</v>
      </c>
      <c r="D12" s="27" t="s">
        <v>213</v>
      </c>
      <c r="E12" s="27" t="s">
        <v>226</v>
      </c>
      <c r="F12" s="27">
        <v>137</v>
      </c>
      <c r="G12" s="31" t="s">
        <v>227</v>
      </c>
      <c r="H12" s="27">
        <v>65431</v>
      </c>
      <c r="I12" s="27">
        <v>65431</v>
      </c>
      <c r="J12" s="27" t="s">
        <v>205</v>
      </c>
      <c r="K12" s="27" t="s">
        <v>200</v>
      </c>
      <c r="L12" s="30">
        <v>4704</v>
      </c>
      <c r="M12" s="27">
        <v>172</v>
      </c>
      <c r="N12" s="27" t="s">
        <v>201</v>
      </c>
      <c r="O12" s="30">
        <v>30676.799999999999</v>
      </c>
    </row>
    <row r="13" spans="1:15" ht="43.5" customHeight="1" x14ac:dyDescent="0.25">
      <c r="A13" s="27">
        <v>8</v>
      </c>
      <c r="B13" s="27">
        <v>98</v>
      </c>
      <c r="C13" s="27" t="s">
        <v>195</v>
      </c>
      <c r="D13" s="27" t="s">
        <v>213</v>
      </c>
      <c r="E13" s="27" t="s">
        <v>221</v>
      </c>
      <c r="F13" s="27">
        <v>137</v>
      </c>
      <c r="G13" s="31" t="s">
        <v>229</v>
      </c>
      <c r="H13" s="27">
        <v>65439</v>
      </c>
      <c r="I13" s="27">
        <v>65439</v>
      </c>
      <c r="J13" s="27" t="s">
        <v>205</v>
      </c>
      <c r="K13" s="27" t="s">
        <v>200</v>
      </c>
      <c r="L13" s="30">
        <v>4688</v>
      </c>
      <c r="M13" s="27">
        <v>190</v>
      </c>
      <c r="N13" s="27" t="s">
        <v>201</v>
      </c>
      <c r="O13" s="30">
        <v>33887.17</v>
      </c>
    </row>
    <row r="14" spans="1:15" x14ac:dyDescent="0.25">
      <c r="A14" s="134" t="s">
        <v>5</v>
      </c>
      <c r="B14" s="133">
        <v>110</v>
      </c>
      <c r="C14" s="133" t="s">
        <v>195</v>
      </c>
      <c r="D14" s="133" t="s">
        <v>213</v>
      </c>
      <c r="E14" s="133" t="s">
        <v>230</v>
      </c>
      <c r="F14" s="133">
        <v>137</v>
      </c>
      <c r="G14" s="134" t="s">
        <v>231</v>
      </c>
      <c r="H14" s="133">
        <v>65527</v>
      </c>
      <c r="I14" s="133">
        <v>65527</v>
      </c>
      <c r="J14" s="27" t="s">
        <v>205</v>
      </c>
      <c r="K14" s="27" t="s">
        <v>200</v>
      </c>
      <c r="L14" s="30">
        <v>313813</v>
      </c>
      <c r="M14" s="30">
        <v>1127</v>
      </c>
      <c r="N14" s="133" t="s">
        <v>201</v>
      </c>
      <c r="O14" s="30">
        <v>201004.39</v>
      </c>
    </row>
    <row r="15" spans="1:15" ht="33" customHeight="1" x14ac:dyDescent="0.25">
      <c r="A15" s="134"/>
      <c r="B15" s="133"/>
      <c r="C15" s="133"/>
      <c r="D15" s="133"/>
      <c r="E15" s="133"/>
      <c r="F15" s="133"/>
      <c r="G15" s="134"/>
      <c r="H15" s="133"/>
      <c r="I15" s="133"/>
      <c r="J15" s="27" t="s">
        <v>205</v>
      </c>
      <c r="K15" s="27" t="s">
        <v>210</v>
      </c>
      <c r="L15" s="30">
        <v>19022</v>
      </c>
      <c r="M15" s="30">
        <v>7484</v>
      </c>
      <c r="N15" s="133"/>
      <c r="O15" s="30">
        <v>106549.71</v>
      </c>
    </row>
    <row r="16" spans="1:15" ht="41.25" customHeight="1" x14ac:dyDescent="0.25">
      <c r="A16" s="31" t="s">
        <v>6</v>
      </c>
      <c r="B16" s="27">
        <v>111</v>
      </c>
      <c r="C16" s="27" t="s">
        <v>195</v>
      </c>
      <c r="D16" s="27" t="s">
        <v>213</v>
      </c>
      <c r="E16" s="27" t="s">
        <v>234</v>
      </c>
      <c r="F16" s="27">
        <v>125</v>
      </c>
      <c r="G16" s="31">
        <v>506</v>
      </c>
      <c r="H16" s="27">
        <v>54088</v>
      </c>
      <c r="I16" s="27">
        <v>54088</v>
      </c>
      <c r="J16" s="27" t="s">
        <v>199</v>
      </c>
      <c r="K16" s="27" t="s">
        <v>200</v>
      </c>
      <c r="L16" s="30">
        <v>9478</v>
      </c>
      <c r="M16" s="30">
        <v>4796</v>
      </c>
      <c r="N16" s="27" t="s">
        <v>201</v>
      </c>
      <c r="O16" s="30">
        <v>1438802.4</v>
      </c>
    </row>
    <row r="17" spans="1:15" x14ac:dyDescent="0.25">
      <c r="A17" s="134" t="s">
        <v>7</v>
      </c>
      <c r="B17" s="138">
        <v>137</v>
      </c>
      <c r="C17" s="138" t="s">
        <v>195</v>
      </c>
      <c r="D17" s="138" t="s">
        <v>213</v>
      </c>
      <c r="E17" s="133" t="s">
        <v>223</v>
      </c>
      <c r="F17" s="133" t="s">
        <v>224</v>
      </c>
      <c r="G17" s="134" t="s">
        <v>225</v>
      </c>
      <c r="H17" s="133">
        <v>53696</v>
      </c>
      <c r="I17" s="133">
        <v>53696</v>
      </c>
      <c r="J17" s="27" t="s">
        <v>205</v>
      </c>
      <c r="K17" s="27" t="s">
        <v>200</v>
      </c>
      <c r="L17" s="30">
        <v>965</v>
      </c>
      <c r="M17" s="27">
        <v>815</v>
      </c>
      <c r="N17" s="133" t="s">
        <v>201</v>
      </c>
      <c r="O17" s="30">
        <v>145358.1</v>
      </c>
    </row>
    <row r="18" spans="1:15" ht="18.75" customHeight="1" x14ac:dyDescent="0.25">
      <c r="A18" s="134"/>
      <c r="B18" s="139"/>
      <c r="C18" s="139"/>
      <c r="D18" s="139"/>
      <c r="E18" s="133"/>
      <c r="F18" s="133"/>
      <c r="G18" s="134"/>
      <c r="H18" s="133"/>
      <c r="I18" s="133"/>
      <c r="J18" s="27" t="s">
        <v>205</v>
      </c>
      <c r="K18" s="27" t="s">
        <v>210</v>
      </c>
      <c r="L18" s="30">
        <v>2463</v>
      </c>
      <c r="M18" s="27">
        <v>6</v>
      </c>
      <c r="N18" s="133"/>
      <c r="O18" s="30">
        <v>85.42</v>
      </c>
    </row>
    <row r="19" spans="1:15" ht="21.75" customHeight="1" x14ac:dyDescent="0.25">
      <c r="A19" s="31" t="s">
        <v>8</v>
      </c>
      <c r="B19" s="27">
        <v>139</v>
      </c>
      <c r="C19" s="27" t="s">
        <v>195</v>
      </c>
      <c r="D19" s="27" t="s">
        <v>213</v>
      </c>
      <c r="E19" s="27" t="s">
        <v>223</v>
      </c>
      <c r="F19" s="27" t="s">
        <v>224</v>
      </c>
      <c r="G19" s="31" t="s">
        <v>225</v>
      </c>
      <c r="H19" s="27">
        <v>67657</v>
      </c>
      <c r="I19" s="27">
        <v>67657</v>
      </c>
      <c r="J19" s="27" t="s">
        <v>205</v>
      </c>
      <c r="K19" s="27" t="s">
        <v>200</v>
      </c>
      <c r="L19" s="30">
        <v>5000</v>
      </c>
      <c r="M19" s="27">
        <v>195</v>
      </c>
      <c r="N19" s="27" t="s">
        <v>201</v>
      </c>
      <c r="O19" s="30">
        <v>34778.93</v>
      </c>
    </row>
    <row r="20" spans="1:15" ht="21.75" customHeight="1" x14ac:dyDescent="0.25">
      <c r="A20" s="31" t="s">
        <v>9</v>
      </c>
      <c r="B20" s="27">
        <v>140</v>
      </c>
      <c r="C20" s="27" t="s">
        <v>195</v>
      </c>
      <c r="D20" s="27" t="s">
        <v>213</v>
      </c>
      <c r="E20" s="27" t="s">
        <v>223</v>
      </c>
      <c r="F20" s="27">
        <v>124</v>
      </c>
      <c r="G20" s="31" t="s">
        <v>225</v>
      </c>
      <c r="H20" s="27">
        <v>66436</v>
      </c>
      <c r="I20" s="27">
        <v>66436</v>
      </c>
      <c r="J20" s="27" t="s">
        <v>205</v>
      </c>
      <c r="K20" s="27" t="s">
        <v>200</v>
      </c>
      <c r="L20" s="27">
        <v>718</v>
      </c>
      <c r="M20" s="27">
        <v>99</v>
      </c>
      <c r="N20" s="27" t="s">
        <v>201</v>
      </c>
      <c r="O20" s="30">
        <v>17657</v>
      </c>
    </row>
    <row r="21" spans="1:15" ht="52.5" customHeight="1" x14ac:dyDescent="0.25">
      <c r="A21" s="31" t="s">
        <v>10</v>
      </c>
      <c r="B21" s="27">
        <v>141</v>
      </c>
      <c r="C21" s="27" t="s">
        <v>195</v>
      </c>
      <c r="D21" s="27" t="s">
        <v>213</v>
      </c>
      <c r="E21" s="27" t="s">
        <v>236</v>
      </c>
      <c r="F21" s="27">
        <v>125</v>
      </c>
      <c r="G21" s="31">
        <v>506</v>
      </c>
      <c r="H21" s="27">
        <v>57338</v>
      </c>
      <c r="I21" s="27">
        <v>57338</v>
      </c>
      <c r="J21" s="27" t="s">
        <v>205</v>
      </c>
      <c r="K21" s="27" t="s">
        <v>200</v>
      </c>
      <c r="L21" s="27">
        <v>339</v>
      </c>
      <c r="M21" s="27">
        <v>339</v>
      </c>
      <c r="N21" s="27" t="s">
        <v>201</v>
      </c>
      <c r="O21" s="30">
        <v>60461.84</v>
      </c>
    </row>
    <row r="22" spans="1:15" x14ac:dyDescent="0.25">
      <c r="A22" s="134" t="s">
        <v>11</v>
      </c>
      <c r="B22" s="133">
        <v>147</v>
      </c>
      <c r="C22" s="133" t="s">
        <v>195</v>
      </c>
      <c r="D22" s="133" t="s">
        <v>213</v>
      </c>
      <c r="E22" s="133" t="s">
        <v>239</v>
      </c>
      <c r="F22" s="134">
        <v>128</v>
      </c>
      <c r="G22" s="134">
        <v>514</v>
      </c>
      <c r="H22" s="133">
        <v>60741</v>
      </c>
      <c r="I22" s="133">
        <v>60741</v>
      </c>
      <c r="J22" s="133" t="s">
        <v>238</v>
      </c>
      <c r="K22" s="133" t="s">
        <v>200</v>
      </c>
      <c r="L22" s="30">
        <v>10199</v>
      </c>
      <c r="M22" s="27">
        <v>521</v>
      </c>
      <c r="N22" s="136" t="s">
        <v>244</v>
      </c>
      <c r="O22" s="30">
        <v>70172.45</v>
      </c>
    </row>
    <row r="23" spans="1:15" ht="30" x14ac:dyDescent="0.25">
      <c r="A23" s="134"/>
      <c r="B23" s="133"/>
      <c r="C23" s="133"/>
      <c r="D23" s="133"/>
      <c r="E23" s="133"/>
      <c r="F23" s="134"/>
      <c r="G23" s="134"/>
      <c r="H23" s="133"/>
      <c r="I23" s="133"/>
      <c r="J23" s="133"/>
      <c r="K23" s="133"/>
      <c r="L23" s="130" t="s">
        <v>244</v>
      </c>
      <c r="M23" s="130" t="s">
        <v>244</v>
      </c>
      <c r="N23" s="137"/>
      <c r="O23" s="30" t="s">
        <v>245</v>
      </c>
    </row>
    <row r="24" spans="1:15" ht="45" x14ac:dyDescent="0.25">
      <c r="A24" s="134"/>
      <c r="B24" s="133"/>
      <c r="C24" s="133"/>
      <c r="D24" s="133"/>
      <c r="E24" s="133"/>
      <c r="F24" s="134"/>
      <c r="G24" s="134"/>
      <c r="H24" s="133"/>
      <c r="I24" s="133"/>
      <c r="J24" s="133"/>
      <c r="K24" s="133"/>
      <c r="L24" s="131"/>
      <c r="M24" s="131"/>
      <c r="N24" s="27" t="s">
        <v>565</v>
      </c>
      <c r="O24" s="30">
        <v>13505.26</v>
      </c>
    </row>
    <row r="25" spans="1:15" ht="28.5" customHeight="1" x14ac:dyDescent="0.25">
      <c r="A25" s="31" t="s">
        <v>12</v>
      </c>
      <c r="B25" s="27">
        <v>154</v>
      </c>
      <c r="C25" s="27" t="s">
        <v>195</v>
      </c>
      <c r="D25" s="27" t="s">
        <v>213</v>
      </c>
      <c r="E25" s="27" t="s">
        <v>248</v>
      </c>
      <c r="F25" s="31" t="s">
        <v>13</v>
      </c>
      <c r="G25" s="31" t="s">
        <v>249</v>
      </c>
      <c r="H25" s="27">
        <v>753</v>
      </c>
      <c r="I25" s="27">
        <v>53670</v>
      </c>
      <c r="J25" s="27" t="s">
        <v>205</v>
      </c>
      <c r="K25" s="27" t="s">
        <v>200</v>
      </c>
      <c r="L25" s="30">
        <v>14932</v>
      </c>
      <c r="M25" s="30">
        <v>9358</v>
      </c>
      <c r="N25" s="27" t="s">
        <v>201</v>
      </c>
      <c r="O25" s="30">
        <v>1669032.05</v>
      </c>
    </row>
    <row r="26" spans="1:15" ht="30" customHeight="1" x14ac:dyDescent="0.25">
      <c r="A26" s="31" t="s">
        <v>14</v>
      </c>
      <c r="B26" s="27">
        <v>155</v>
      </c>
      <c r="C26" s="27" t="s">
        <v>195</v>
      </c>
      <c r="D26" s="27" t="s">
        <v>213</v>
      </c>
      <c r="E26" s="27" t="s">
        <v>250</v>
      </c>
      <c r="F26" s="31" t="s">
        <v>201</v>
      </c>
      <c r="G26" s="31" t="s">
        <v>201</v>
      </c>
      <c r="H26" s="27">
        <v>64020</v>
      </c>
      <c r="I26" s="27">
        <v>64020</v>
      </c>
      <c r="J26" s="27" t="s">
        <v>205</v>
      </c>
      <c r="K26" s="27" t="s">
        <v>200</v>
      </c>
      <c r="L26" s="30">
        <v>3982</v>
      </c>
      <c r="M26" s="30">
        <v>2218</v>
      </c>
      <c r="N26" s="27" t="s">
        <v>201</v>
      </c>
      <c r="O26" s="30">
        <v>395588.06</v>
      </c>
    </row>
    <row r="27" spans="1:15" x14ac:dyDescent="0.25">
      <c r="A27" s="134" t="s">
        <v>15</v>
      </c>
      <c r="B27" s="133">
        <v>160</v>
      </c>
      <c r="C27" s="133" t="s">
        <v>195</v>
      </c>
      <c r="D27" s="133" t="s">
        <v>251</v>
      </c>
      <c r="E27" s="133" t="s">
        <v>252</v>
      </c>
      <c r="F27" s="133">
        <v>2</v>
      </c>
      <c r="G27" s="134" t="s">
        <v>253</v>
      </c>
      <c r="H27" s="133">
        <v>61324</v>
      </c>
      <c r="I27" s="133">
        <v>61324</v>
      </c>
      <c r="J27" s="27" t="s">
        <v>205</v>
      </c>
      <c r="K27" s="27" t="s">
        <v>200</v>
      </c>
      <c r="L27" s="30">
        <v>4922</v>
      </c>
      <c r="M27" s="27">
        <v>151</v>
      </c>
      <c r="N27" s="133" t="s">
        <v>201</v>
      </c>
      <c r="O27" s="30">
        <v>8079.93</v>
      </c>
    </row>
    <row r="28" spans="1:15" ht="24.75" customHeight="1" x14ac:dyDescent="0.25">
      <c r="A28" s="134"/>
      <c r="B28" s="133"/>
      <c r="C28" s="133"/>
      <c r="D28" s="133"/>
      <c r="E28" s="133"/>
      <c r="F28" s="133"/>
      <c r="G28" s="134"/>
      <c r="H28" s="133"/>
      <c r="I28" s="133"/>
      <c r="J28" s="27" t="s">
        <v>205</v>
      </c>
      <c r="K28" s="27" t="s">
        <v>210</v>
      </c>
      <c r="L28" s="30">
        <v>37</v>
      </c>
      <c r="M28" s="27">
        <v>37</v>
      </c>
      <c r="N28" s="133"/>
      <c r="O28" s="30">
        <v>444.65</v>
      </c>
    </row>
    <row r="29" spans="1:15" ht="36.75" customHeight="1" x14ac:dyDescent="0.25">
      <c r="A29" s="31" t="s">
        <v>16</v>
      </c>
      <c r="B29" s="27">
        <v>163</v>
      </c>
      <c r="C29" s="27" t="s">
        <v>195</v>
      </c>
      <c r="D29" s="27" t="s">
        <v>251</v>
      </c>
      <c r="E29" s="27" t="s">
        <v>254</v>
      </c>
      <c r="F29" s="31" t="s">
        <v>256</v>
      </c>
      <c r="G29" s="31" t="s">
        <v>257</v>
      </c>
      <c r="H29" s="27">
        <v>63705</v>
      </c>
      <c r="I29" s="27">
        <v>63705</v>
      </c>
      <c r="J29" s="27" t="s">
        <v>205</v>
      </c>
      <c r="K29" s="27" t="s">
        <v>210</v>
      </c>
      <c r="L29" s="27">
        <v>233</v>
      </c>
      <c r="M29" s="27">
        <v>233</v>
      </c>
      <c r="N29" s="27" t="s">
        <v>201</v>
      </c>
      <c r="O29" s="30">
        <v>2800.08</v>
      </c>
    </row>
    <row r="30" spans="1:15" x14ac:dyDescent="0.25">
      <c r="A30" s="134" t="s">
        <v>17</v>
      </c>
      <c r="B30" s="133">
        <v>164</v>
      </c>
      <c r="C30" s="133" t="s">
        <v>195</v>
      </c>
      <c r="D30" s="133" t="s">
        <v>251</v>
      </c>
      <c r="E30" s="133" t="s">
        <v>258</v>
      </c>
      <c r="F30" s="134" t="s">
        <v>256</v>
      </c>
      <c r="G30" s="134" t="s">
        <v>259</v>
      </c>
      <c r="H30" s="133">
        <v>63444</v>
      </c>
      <c r="I30" s="133">
        <v>63444</v>
      </c>
      <c r="J30" s="27" t="s">
        <v>205</v>
      </c>
      <c r="K30" s="27" t="s">
        <v>210</v>
      </c>
      <c r="L30" s="27">
        <v>98</v>
      </c>
      <c r="M30" s="27">
        <v>98</v>
      </c>
      <c r="N30" s="133" t="s">
        <v>201</v>
      </c>
      <c r="O30" s="30">
        <v>1177.72</v>
      </c>
    </row>
    <row r="31" spans="1:15" x14ac:dyDescent="0.25">
      <c r="A31" s="134"/>
      <c r="B31" s="133"/>
      <c r="C31" s="133"/>
      <c r="D31" s="133"/>
      <c r="E31" s="133"/>
      <c r="F31" s="134"/>
      <c r="G31" s="134"/>
      <c r="H31" s="133"/>
      <c r="I31" s="133"/>
      <c r="J31" s="27" t="s">
        <v>205</v>
      </c>
      <c r="K31" s="27" t="s">
        <v>200</v>
      </c>
      <c r="L31" s="27">
        <v>9</v>
      </c>
      <c r="M31" s="27">
        <v>9</v>
      </c>
      <c r="N31" s="133"/>
      <c r="O31" s="30">
        <v>481.59</v>
      </c>
    </row>
    <row r="32" spans="1:15" x14ac:dyDescent="0.25">
      <c r="A32" s="134" t="s">
        <v>18</v>
      </c>
      <c r="B32" s="133">
        <v>165</v>
      </c>
      <c r="C32" s="133" t="s">
        <v>195</v>
      </c>
      <c r="D32" s="133" t="s">
        <v>251</v>
      </c>
      <c r="E32" s="133" t="s">
        <v>260</v>
      </c>
      <c r="F32" s="134" t="s">
        <v>256</v>
      </c>
      <c r="G32" s="134" t="s">
        <v>261</v>
      </c>
      <c r="H32" s="133">
        <v>63443</v>
      </c>
      <c r="I32" s="133">
        <v>63443</v>
      </c>
      <c r="J32" s="27" t="s">
        <v>205</v>
      </c>
      <c r="K32" s="27" t="s">
        <v>210</v>
      </c>
      <c r="L32" s="27">
        <v>312</v>
      </c>
      <c r="M32" s="27">
        <v>312</v>
      </c>
      <c r="N32" s="133" t="s">
        <v>201</v>
      </c>
      <c r="O32" s="30">
        <v>3749.46</v>
      </c>
    </row>
    <row r="33" spans="1:15" x14ac:dyDescent="0.25">
      <c r="A33" s="134"/>
      <c r="B33" s="133"/>
      <c r="C33" s="133"/>
      <c r="D33" s="133"/>
      <c r="E33" s="133"/>
      <c r="F33" s="134"/>
      <c r="G33" s="134"/>
      <c r="H33" s="133"/>
      <c r="I33" s="133"/>
      <c r="J33" s="27" t="s">
        <v>205</v>
      </c>
      <c r="K33" s="27" t="s">
        <v>200</v>
      </c>
      <c r="L33" s="27">
        <v>144</v>
      </c>
      <c r="M33" s="27">
        <v>115</v>
      </c>
      <c r="N33" s="133"/>
      <c r="O33" s="30">
        <v>6153.59</v>
      </c>
    </row>
    <row r="34" spans="1:15" x14ac:dyDescent="0.25">
      <c r="A34" s="134" t="s">
        <v>19</v>
      </c>
      <c r="B34" s="133">
        <v>179</v>
      </c>
      <c r="C34" s="133" t="s">
        <v>195</v>
      </c>
      <c r="D34" s="133" t="s">
        <v>251</v>
      </c>
      <c r="E34" s="133" t="s">
        <v>262</v>
      </c>
      <c r="F34" s="134" t="s">
        <v>256</v>
      </c>
      <c r="G34" s="134" t="s">
        <v>264</v>
      </c>
      <c r="H34" s="133">
        <v>62041</v>
      </c>
      <c r="I34" s="133">
        <v>62041</v>
      </c>
      <c r="J34" s="27" t="s">
        <v>205</v>
      </c>
      <c r="K34" s="27" t="s">
        <v>200</v>
      </c>
      <c r="L34" s="30">
        <v>9817</v>
      </c>
      <c r="M34" s="27">
        <v>577</v>
      </c>
      <c r="N34" s="133" t="s">
        <v>201</v>
      </c>
      <c r="O34" s="30">
        <v>30874.98</v>
      </c>
    </row>
    <row r="35" spans="1:15" x14ac:dyDescent="0.25">
      <c r="A35" s="134"/>
      <c r="B35" s="133"/>
      <c r="C35" s="133"/>
      <c r="D35" s="133"/>
      <c r="E35" s="133"/>
      <c r="F35" s="134"/>
      <c r="G35" s="134"/>
      <c r="H35" s="133"/>
      <c r="I35" s="133"/>
      <c r="J35" s="27" t="s">
        <v>205</v>
      </c>
      <c r="K35" s="27" t="s">
        <v>210</v>
      </c>
      <c r="L35" s="30">
        <v>1495</v>
      </c>
      <c r="M35" s="30">
        <v>1495</v>
      </c>
      <c r="N35" s="133"/>
      <c r="O35" s="30">
        <v>17966.16</v>
      </c>
    </row>
    <row r="36" spans="1:15" x14ac:dyDescent="0.25">
      <c r="A36" s="134" t="s">
        <v>20</v>
      </c>
      <c r="B36" s="133">
        <v>180</v>
      </c>
      <c r="C36" s="133" t="s">
        <v>195</v>
      </c>
      <c r="D36" s="133" t="s">
        <v>251</v>
      </c>
      <c r="E36" s="133" t="s">
        <v>265</v>
      </c>
      <c r="F36" s="134" t="s">
        <v>256</v>
      </c>
      <c r="G36" s="134" t="s">
        <v>266</v>
      </c>
      <c r="H36" s="133">
        <v>62042</v>
      </c>
      <c r="I36" s="133">
        <v>62042</v>
      </c>
      <c r="J36" s="27" t="s">
        <v>205</v>
      </c>
      <c r="K36" s="27" t="s">
        <v>200</v>
      </c>
      <c r="L36" s="30">
        <v>7028</v>
      </c>
      <c r="M36" s="27">
        <v>590</v>
      </c>
      <c r="N36" s="133" t="s">
        <v>201</v>
      </c>
      <c r="O36" s="30">
        <v>31570.61</v>
      </c>
    </row>
    <row r="37" spans="1:15" x14ac:dyDescent="0.25">
      <c r="A37" s="134"/>
      <c r="B37" s="133"/>
      <c r="C37" s="133"/>
      <c r="D37" s="133"/>
      <c r="E37" s="133"/>
      <c r="F37" s="134"/>
      <c r="G37" s="134"/>
      <c r="H37" s="133"/>
      <c r="I37" s="133"/>
      <c r="J37" s="27" t="s">
        <v>205</v>
      </c>
      <c r="K37" s="27" t="s">
        <v>210</v>
      </c>
      <c r="L37" s="30">
        <v>1833</v>
      </c>
      <c r="M37" s="30">
        <v>1833</v>
      </c>
      <c r="N37" s="133"/>
      <c r="O37" s="30">
        <v>22028.080000000002</v>
      </c>
    </row>
    <row r="38" spans="1:15" x14ac:dyDescent="0.25">
      <c r="A38" s="134" t="s">
        <v>21</v>
      </c>
      <c r="B38" s="133">
        <v>185</v>
      </c>
      <c r="C38" s="133" t="s">
        <v>195</v>
      </c>
      <c r="D38" s="133" t="s">
        <v>251</v>
      </c>
      <c r="E38" s="133" t="s">
        <v>269</v>
      </c>
      <c r="F38" s="134" t="s">
        <v>256</v>
      </c>
      <c r="G38" s="134" t="s">
        <v>268</v>
      </c>
      <c r="H38" s="133">
        <v>63737</v>
      </c>
      <c r="I38" s="133">
        <v>63737</v>
      </c>
      <c r="J38" s="27" t="s">
        <v>205</v>
      </c>
      <c r="K38" s="27" t="s">
        <v>200</v>
      </c>
      <c r="L38" s="27">
        <v>306</v>
      </c>
      <c r="M38" s="27">
        <v>144</v>
      </c>
      <c r="N38" s="133" t="s">
        <v>201</v>
      </c>
      <c r="O38" s="30">
        <v>7705.37</v>
      </c>
    </row>
    <row r="39" spans="1:15" ht="27" customHeight="1" x14ac:dyDescent="0.25">
      <c r="A39" s="134"/>
      <c r="B39" s="133"/>
      <c r="C39" s="133"/>
      <c r="D39" s="133"/>
      <c r="E39" s="133"/>
      <c r="F39" s="134"/>
      <c r="G39" s="134"/>
      <c r="H39" s="133"/>
      <c r="I39" s="133"/>
      <c r="J39" s="27" t="s">
        <v>205</v>
      </c>
      <c r="K39" s="27" t="s">
        <v>210</v>
      </c>
      <c r="L39" s="27">
        <v>465</v>
      </c>
      <c r="M39" s="27">
        <v>465</v>
      </c>
      <c r="N39" s="133"/>
      <c r="O39" s="30">
        <v>5588.14</v>
      </c>
    </row>
    <row r="40" spans="1:15" x14ac:dyDescent="0.25">
      <c r="A40" s="134" t="s">
        <v>22</v>
      </c>
      <c r="B40" s="133">
        <v>190</v>
      </c>
      <c r="C40" s="133" t="s">
        <v>195</v>
      </c>
      <c r="D40" s="133" t="s">
        <v>251</v>
      </c>
      <c r="E40" s="134" t="s">
        <v>270</v>
      </c>
      <c r="F40" s="134" t="s">
        <v>256</v>
      </c>
      <c r="G40" s="134" t="s">
        <v>271</v>
      </c>
      <c r="H40" s="134">
        <v>62137</v>
      </c>
      <c r="I40" s="134">
        <v>62137</v>
      </c>
      <c r="J40" s="27" t="s">
        <v>205</v>
      </c>
      <c r="K40" s="27" t="s">
        <v>200</v>
      </c>
      <c r="L40" s="30">
        <v>15852</v>
      </c>
      <c r="M40" s="27">
        <v>413</v>
      </c>
      <c r="N40" s="134" t="s">
        <v>201</v>
      </c>
      <c r="O40" s="30">
        <v>22099.42</v>
      </c>
    </row>
    <row r="41" spans="1:15" x14ac:dyDescent="0.25">
      <c r="A41" s="134"/>
      <c r="B41" s="133"/>
      <c r="C41" s="133"/>
      <c r="D41" s="133"/>
      <c r="E41" s="134"/>
      <c r="F41" s="134"/>
      <c r="G41" s="134"/>
      <c r="H41" s="134"/>
      <c r="I41" s="134"/>
      <c r="J41" s="27" t="s">
        <v>205</v>
      </c>
      <c r="K41" s="27" t="s">
        <v>210</v>
      </c>
      <c r="L41" s="27">
        <v>404</v>
      </c>
      <c r="M41" s="27">
        <v>404</v>
      </c>
      <c r="N41" s="134"/>
      <c r="O41" s="30">
        <v>4855.07</v>
      </c>
    </row>
    <row r="42" spans="1:15" x14ac:dyDescent="0.25">
      <c r="A42" s="134" t="s">
        <v>23</v>
      </c>
      <c r="B42" s="133">
        <v>195</v>
      </c>
      <c r="C42" s="133" t="s">
        <v>195</v>
      </c>
      <c r="D42" s="133" t="s">
        <v>251</v>
      </c>
      <c r="E42" s="133" t="s">
        <v>274</v>
      </c>
      <c r="F42" s="134" t="s">
        <v>256</v>
      </c>
      <c r="G42" s="134" t="s">
        <v>273</v>
      </c>
      <c r="H42" s="133">
        <v>62144</v>
      </c>
      <c r="I42" s="133">
        <v>62144</v>
      </c>
      <c r="J42" s="27" t="s">
        <v>205</v>
      </c>
      <c r="K42" s="27" t="s">
        <v>200</v>
      </c>
      <c r="L42" s="30">
        <v>1285</v>
      </c>
      <c r="M42" s="27">
        <v>57</v>
      </c>
      <c r="N42" s="133" t="s">
        <v>201</v>
      </c>
      <c r="O42" s="30">
        <v>3050.04</v>
      </c>
    </row>
    <row r="43" spans="1:15" ht="28.5" customHeight="1" x14ac:dyDescent="0.25">
      <c r="A43" s="134"/>
      <c r="B43" s="133"/>
      <c r="C43" s="133"/>
      <c r="D43" s="133"/>
      <c r="E43" s="133"/>
      <c r="F43" s="134"/>
      <c r="G43" s="134"/>
      <c r="H43" s="133"/>
      <c r="I43" s="133"/>
      <c r="J43" s="27" t="s">
        <v>205</v>
      </c>
      <c r="K43" s="27" t="s">
        <v>210</v>
      </c>
      <c r="L43" s="30">
        <v>1208</v>
      </c>
      <c r="M43" s="27">
        <v>286</v>
      </c>
      <c r="N43" s="133"/>
      <c r="O43" s="30">
        <v>3437.01</v>
      </c>
    </row>
    <row r="44" spans="1:15" x14ac:dyDescent="0.25">
      <c r="A44" s="134" t="s">
        <v>24</v>
      </c>
      <c r="B44" s="133">
        <v>199</v>
      </c>
      <c r="C44" s="133" t="s">
        <v>195</v>
      </c>
      <c r="D44" s="133" t="s">
        <v>251</v>
      </c>
      <c r="E44" s="134" t="s">
        <v>275</v>
      </c>
      <c r="F44" s="134" t="s">
        <v>256</v>
      </c>
      <c r="G44" s="134" t="s">
        <v>276</v>
      </c>
      <c r="H44" s="134">
        <v>62151</v>
      </c>
      <c r="I44" s="134">
        <v>62151</v>
      </c>
      <c r="J44" s="31" t="s">
        <v>205</v>
      </c>
      <c r="K44" s="31" t="s">
        <v>200</v>
      </c>
      <c r="L44" s="31">
        <v>636</v>
      </c>
      <c r="M44" s="31">
        <v>636</v>
      </c>
      <c r="N44" s="134" t="s">
        <v>201</v>
      </c>
      <c r="O44" s="30">
        <v>34032.04</v>
      </c>
    </row>
    <row r="45" spans="1:15" x14ac:dyDescent="0.25">
      <c r="A45" s="134"/>
      <c r="B45" s="133"/>
      <c r="C45" s="133"/>
      <c r="D45" s="133"/>
      <c r="E45" s="134"/>
      <c r="F45" s="134"/>
      <c r="G45" s="134"/>
      <c r="H45" s="134"/>
      <c r="I45" s="134"/>
      <c r="J45" s="31" t="s">
        <v>205</v>
      </c>
      <c r="K45" s="31" t="s">
        <v>210</v>
      </c>
      <c r="L45" s="31">
        <v>3501</v>
      </c>
      <c r="M45" s="31">
        <v>3501</v>
      </c>
      <c r="N45" s="134"/>
      <c r="O45" s="30">
        <v>42073.27</v>
      </c>
    </row>
    <row r="46" spans="1:15" x14ac:dyDescent="0.25">
      <c r="A46" s="134" t="s">
        <v>25</v>
      </c>
      <c r="B46" s="133">
        <v>234</v>
      </c>
      <c r="C46" s="133" t="s">
        <v>195</v>
      </c>
      <c r="D46" s="133" t="s">
        <v>251</v>
      </c>
      <c r="E46" s="133" t="s">
        <v>277</v>
      </c>
      <c r="F46" s="133">
        <v>16</v>
      </c>
      <c r="G46" s="134" t="s">
        <v>278</v>
      </c>
      <c r="H46" s="133">
        <v>61675</v>
      </c>
      <c r="I46" s="133">
        <v>61675</v>
      </c>
      <c r="J46" s="27" t="s">
        <v>205</v>
      </c>
      <c r="K46" s="27" t="s">
        <v>200</v>
      </c>
      <c r="L46" s="30">
        <v>14508</v>
      </c>
      <c r="M46" s="30">
        <v>14508</v>
      </c>
      <c r="N46" s="133" t="s">
        <v>201</v>
      </c>
      <c r="O46" s="30">
        <v>776315.83</v>
      </c>
    </row>
    <row r="47" spans="1:15" ht="27" customHeight="1" x14ac:dyDescent="0.25">
      <c r="A47" s="134"/>
      <c r="B47" s="133"/>
      <c r="C47" s="133"/>
      <c r="D47" s="133"/>
      <c r="E47" s="133"/>
      <c r="F47" s="133"/>
      <c r="G47" s="134"/>
      <c r="H47" s="133"/>
      <c r="I47" s="133"/>
      <c r="J47" s="27" t="s">
        <v>205</v>
      </c>
      <c r="K47" s="27" t="s">
        <v>210</v>
      </c>
      <c r="L47" s="30">
        <v>425</v>
      </c>
      <c r="M47" s="30">
        <v>425</v>
      </c>
      <c r="N47" s="133"/>
      <c r="O47" s="30">
        <v>5107.4399999999996</v>
      </c>
    </row>
    <row r="48" spans="1:15" x14ac:dyDescent="0.25">
      <c r="A48" s="134" t="s">
        <v>26</v>
      </c>
      <c r="B48" s="138">
        <v>260</v>
      </c>
      <c r="C48" s="138" t="s">
        <v>195</v>
      </c>
      <c r="D48" s="138" t="s">
        <v>251</v>
      </c>
      <c r="E48" s="133" t="s">
        <v>281</v>
      </c>
      <c r="F48" s="133">
        <v>17</v>
      </c>
      <c r="G48" s="134" t="s">
        <v>280</v>
      </c>
      <c r="H48" s="133">
        <v>61938</v>
      </c>
      <c r="I48" s="133">
        <v>61938</v>
      </c>
      <c r="J48" s="27" t="s">
        <v>205</v>
      </c>
      <c r="K48" s="27" t="s">
        <v>200</v>
      </c>
      <c r="L48" s="30">
        <v>14067</v>
      </c>
      <c r="M48" s="30">
        <v>14067</v>
      </c>
      <c r="N48" s="133" t="s">
        <v>201</v>
      </c>
      <c r="O48" s="30">
        <v>752718.14</v>
      </c>
    </row>
    <row r="49" spans="1:15" ht="26.25" customHeight="1" x14ac:dyDescent="0.25">
      <c r="A49" s="134"/>
      <c r="B49" s="139"/>
      <c r="C49" s="139"/>
      <c r="D49" s="139"/>
      <c r="E49" s="133"/>
      <c r="F49" s="133"/>
      <c r="G49" s="134"/>
      <c r="H49" s="133"/>
      <c r="I49" s="133"/>
      <c r="J49" s="27" t="s">
        <v>205</v>
      </c>
      <c r="K49" s="27" t="s">
        <v>210</v>
      </c>
      <c r="L49" s="30">
        <v>1162</v>
      </c>
      <c r="M49" s="30">
        <v>1162</v>
      </c>
      <c r="N49" s="133"/>
      <c r="O49" s="30">
        <v>13964.34</v>
      </c>
    </row>
    <row r="50" spans="1:15" x14ac:dyDescent="0.25">
      <c r="A50" s="134" t="s">
        <v>27</v>
      </c>
      <c r="B50" s="138">
        <v>261</v>
      </c>
      <c r="C50" s="138" t="s">
        <v>195</v>
      </c>
      <c r="D50" s="138" t="s">
        <v>251</v>
      </c>
      <c r="E50" s="133" t="s">
        <v>284</v>
      </c>
      <c r="F50" s="133">
        <v>17</v>
      </c>
      <c r="G50" s="134" t="s">
        <v>283</v>
      </c>
      <c r="H50" s="133">
        <v>61940</v>
      </c>
      <c r="I50" s="133">
        <v>61940</v>
      </c>
      <c r="J50" s="27" t="s">
        <v>205</v>
      </c>
      <c r="K50" s="27" t="s">
        <v>200</v>
      </c>
      <c r="L50" s="30">
        <v>28771</v>
      </c>
      <c r="M50" s="30">
        <v>28771</v>
      </c>
      <c r="N50" s="133" t="s">
        <v>201</v>
      </c>
      <c r="O50" s="30">
        <v>1539521.82</v>
      </c>
    </row>
    <row r="51" spans="1:15" x14ac:dyDescent="0.25">
      <c r="A51" s="134"/>
      <c r="B51" s="139"/>
      <c r="C51" s="139"/>
      <c r="D51" s="139"/>
      <c r="E51" s="133"/>
      <c r="F51" s="133"/>
      <c r="G51" s="134"/>
      <c r="H51" s="133"/>
      <c r="I51" s="133"/>
      <c r="J51" s="27" t="s">
        <v>205</v>
      </c>
      <c r="K51" s="27" t="s">
        <v>210</v>
      </c>
      <c r="L51" s="30">
        <v>1712</v>
      </c>
      <c r="M51" s="30">
        <v>1712</v>
      </c>
      <c r="N51" s="133"/>
      <c r="O51" s="30">
        <v>20573.96</v>
      </c>
    </row>
    <row r="52" spans="1:15" x14ac:dyDescent="0.25">
      <c r="A52" s="134" t="s">
        <v>28</v>
      </c>
      <c r="B52" s="133">
        <v>263</v>
      </c>
      <c r="C52" s="133" t="s">
        <v>195</v>
      </c>
      <c r="D52" s="133" t="s">
        <v>251</v>
      </c>
      <c r="E52" s="133" t="s">
        <v>285</v>
      </c>
      <c r="F52" s="133">
        <v>17</v>
      </c>
      <c r="G52" s="134" t="s">
        <v>286</v>
      </c>
      <c r="H52" s="133">
        <v>61945</v>
      </c>
      <c r="I52" s="133">
        <v>61945</v>
      </c>
      <c r="J52" s="133" t="s">
        <v>205</v>
      </c>
      <c r="K52" s="27" t="s">
        <v>200</v>
      </c>
      <c r="L52" s="135">
        <v>2334</v>
      </c>
      <c r="M52" s="30">
        <v>2123</v>
      </c>
      <c r="N52" s="133" t="s">
        <v>201</v>
      </c>
      <c r="O52" s="30">
        <v>113600.67</v>
      </c>
    </row>
    <row r="53" spans="1:15" x14ac:dyDescent="0.25">
      <c r="A53" s="134"/>
      <c r="B53" s="133"/>
      <c r="C53" s="133"/>
      <c r="D53" s="133"/>
      <c r="E53" s="133"/>
      <c r="F53" s="133"/>
      <c r="G53" s="134"/>
      <c r="H53" s="133"/>
      <c r="I53" s="133"/>
      <c r="J53" s="133"/>
      <c r="K53" s="27" t="s">
        <v>210</v>
      </c>
      <c r="L53" s="135"/>
      <c r="M53" s="30">
        <v>211</v>
      </c>
      <c r="N53" s="133"/>
      <c r="O53" s="30">
        <v>2535.69</v>
      </c>
    </row>
    <row r="54" spans="1:15" x14ac:dyDescent="0.25">
      <c r="A54" s="134" t="s">
        <v>29</v>
      </c>
      <c r="B54" s="133">
        <v>264</v>
      </c>
      <c r="C54" s="133" t="s">
        <v>195</v>
      </c>
      <c r="D54" s="133" t="s">
        <v>251</v>
      </c>
      <c r="E54" s="138" t="s">
        <v>287</v>
      </c>
      <c r="F54" s="138">
        <v>17</v>
      </c>
      <c r="G54" s="136" t="s">
        <v>288</v>
      </c>
      <c r="H54" s="138">
        <v>61946</v>
      </c>
      <c r="I54" s="138">
        <v>61946</v>
      </c>
      <c r="J54" s="27" t="s">
        <v>205</v>
      </c>
      <c r="K54" s="27" t="s">
        <v>200</v>
      </c>
      <c r="L54" s="30">
        <v>2152</v>
      </c>
      <c r="M54" s="30">
        <v>2152</v>
      </c>
      <c r="N54" s="138" t="s">
        <v>201</v>
      </c>
      <c r="O54" s="30">
        <v>115152.44</v>
      </c>
    </row>
    <row r="55" spans="1:15" x14ac:dyDescent="0.25">
      <c r="A55" s="134"/>
      <c r="B55" s="133"/>
      <c r="C55" s="133"/>
      <c r="D55" s="133"/>
      <c r="E55" s="139"/>
      <c r="F55" s="139"/>
      <c r="G55" s="137"/>
      <c r="H55" s="139"/>
      <c r="I55" s="139"/>
      <c r="J55" s="27" t="s">
        <v>205</v>
      </c>
      <c r="K55" s="27" t="s">
        <v>210</v>
      </c>
      <c r="L55" s="30">
        <v>292</v>
      </c>
      <c r="M55" s="30">
        <v>292</v>
      </c>
      <c r="N55" s="139"/>
      <c r="O55" s="30">
        <v>3509.11</v>
      </c>
    </row>
    <row r="56" spans="1:15" x14ac:dyDescent="0.25">
      <c r="A56" s="134" t="s">
        <v>30</v>
      </c>
      <c r="B56" s="133">
        <v>265</v>
      </c>
      <c r="C56" s="133" t="s">
        <v>195</v>
      </c>
      <c r="D56" s="133" t="s">
        <v>251</v>
      </c>
      <c r="E56" s="133" t="s">
        <v>291</v>
      </c>
      <c r="F56" s="133">
        <v>17</v>
      </c>
      <c r="G56" s="134" t="s">
        <v>290</v>
      </c>
      <c r="H56" s="133">
        <v>61947</v>
      </c>
      <c r="I56" s="133">
        <v>61947</v>
      </c>
      <c r="J56" s="133" t="s">
        <v>205</v>
      </c>
      <c r="K56" s="27" t="s">
        <v>200</v>
      </c>
      <c r="L56" s="135">
        <v>2501</v>
      </c>
      <c r="M56" s="30">
        <v>2211</v>
      </c>
      <c r="N56" s="133" t="s">
        <v>201</v>
      </c>
      <c r="O56" s="30">
        <v>118309.5</v>
      </c>
    </row>
    <row r="57" spans="1:15" ht="33.75" customHeight="1" x14ac:dyDescent="0.25">
      <c r="A57" s="134"/>
      <c r="B57" s="133"/>
      <c r="C57" s="133"/>
      <c r="D57" s="133"/>
      <c r="E57" s="133"/>
      <c r="F57" s="133"/>
      <c r="G57" s="134"/>
      <c r="H57" s="133"/>
      <c r="I57" s="133"/>
      <c r="J57" s="133"/>
      <c r="K57" s="27" t="s">
        <v>210</v>
      </c>
      <c r="L57" s="135"/>
      <c r="M57" s="30">
        <v>290</v>
      </c>
      <c r="N57" s="133"/>
      <c r="O57" s="30">
        <v>3485.08</v>
      </c>
    </row>
    <row r="58" spans="1:15" x14ac:dyDescent="0.25">
      <c r="A58" s="134" t="s">
        <v>31</v>
      </c>
      <c r="B58" s="133">
        <v>266</v>
      </c>
      <c r="C58" s="133" t="s">
        <v>195</v>
      </c>
      <c r="D58" s="133" t="s">
        <v>251</v>
      </c>
      <c r="E58" s="133" t="s">
        <v>294</v>
      </c>
      <c r="F58" s="133">
        <v>17</v>
      </c>
      <c r="G58" s="134" t="s">
        <v>293</v>
      </c>
      <c r="H58" s="133">
        <v>61951</v>
      </c>
      <c r="I58" s="133">
        <v>61951</v>
      </c>
      <c r="J58" s="27" t="s">
        <v>205</v>
      </c>
      <c r="K58" s="27" t="s">
        <v>200</v>
      </c>
      <c r="L58" s="27">
        <v>815</v>
      </c>
      <c r="M58" s="27">
        <v>815</v>
      </c>
      <c r="N58" s="133" t="s">
        <v>201</v>
      </c>
      <c r="O58" s="30">
        <v>43610.239999999998</v>
      </c>
    </row>
    <row r="59" spans="1:15" ht="34.5" customHeight="1" x14ac:dyDescent="0.25">
      <c r="A59" s="134"/>
      <c r="B59" s="133"/>
      <c r="C59" s="133"/>
      <c r="D59" s="133"/>
      <c r="E59" s="133"/>
      <c r="F59" s="133"/>
      <c r="G59" s="134"/>
      <c r="H59" s="133"/>
      <c r="I59" s="133"/>
      <c r="J59" s="27" t="s">
        <v>205</v>
      </c>
      <c r="K59" s="27" t="s">
        <v>210</v>
      </c>
      <c r="L59" s="27">
        <v>38</v>
      </c>
      <c r="M59" s="27">
        <v>38</v>
      </c>
      <c r="N59" s="133"/>
      <c r="O59" s="30">
        <v>456.67</v>
      </c>
    </row>
    <row r="60" spans="1:15" x14ac:dyDescent="0.25">
      <c r="A60" s="134" t="s">
        <v>32</v>
      </c>
      <c r="B60" s="133">
        <v>279</v>
      </c>
      <c r="C60" s="133" t="s">
        <v>195</v>
      </c>
      <c r="D60" s="133" t="s">
        <v>251</v>
      </c>
      <c r="E60" s="133" t="s">
        <v>297</v>
      </c>
      <c r="F60" s="133">
        <v>15</v>
      </c>
      <c r="G60" s="134" t="s">
        <v>296</v>
      </c>
      <c r="H60" s="133">
        <v>61957</v>
      </c>
      <c r="I60" s="133">
        <v>61957</v>
      </c>
      <c r="J60" s="27" t="s">
        <v>205</v>
      </c>
      <c r="K60" s="27" t="s">
        <v>200</v>
      </c>
      <c r="L60" s="27">
        <v>231</v>
      </c>
      <c r="M60" s="27">
        <v>231</v>
      </c>
      <c r="N60" s="133" t="s">
        <v>201</v>
      </c>
      <c r="O60" s="30">
        <v>12360.69</v>
      </c>
    </row>
    <row r="61" spans="1:15" ht="40.5" customHeight="1" x14ac:dyDescent="0.25">
      <c r="A61" s="134"/>
      <c r="B61" s="133"/>
      <c r="C61" s="133"/>
      <c r="D61" s="133"/>
      <c r="E61" s="133"/>
      <c r="F61" s="133"/>
      <c r="G61" s="134"/>
      <c r="H61" s="133"/>
      <c r="I61" s="133"/>
      <c r="J61" s="27" t="s">
        <v>205</v>
      </c>
      <c r="K61" s="27" t="s">
        <v>210</v>
      </c>
      <c r="L61" s="27">
        <v>638</v>
      </c>
      <c r="M61" s="27">
        <v>638</v>
      </c>
      <c r="N61" s="133"/>
      <c r="O61" s="30">
        <v>7667.17</v>
      </c>
    </row>
    <row r="62" spans="1:15" x14ac:dyDescent="0.25">
      <c r="A62" s="134" t="s">
        <v>33</v>
      </c>
      <c r="B62" s="133">
        <v>289</v>
      </c>
      <c r="C62" s="133" t="s">
        <v>195</v>
      </c>
      <c r="D62" s="133" t="s">
        <v>251</v>
      </c>
      <c r="E62" s="133" t="s">
        <v>298</v>
      </c>
      <c r="F62" s="133">
        <v>15</v>
      </c>
      <c r="G62" s="134" t="s">
        <v>299</v>
      </c>
      <c r="H62" s="133">
        <v>61608</v>
      </c>
      <c r="I62" s="133">
        <v>61608</v>
      </c>
      <c r="J62" s="27" t="s">
        <v>205</v>
      </c>
      <c r="K62" s="27" t="s">
        <v>200</v>
      </c>
      <c r="L62" s="30">
        <v>54676</v>
      </c>
      <c r="M62" s="27">
        <v>30</v>
      </c>
      <c r="N62" s="133" t="s">
        <v>201</v>
      </c>
      <c r="O62" s="30">
        <v>1605.29</v>
      </c>
    </row>
    <row r="63" spans="1:15" ht="27" customHeight="1" x14ac:dyDescent="0.25">
      <c r="A63" s="134"/>
      <c r="B63" s="133"/>
      <c r="C63" s="133"/>
      <c r="D63" s="133"/>
      <c r="E63" s="133"/>
      <c r="F63" s="133"/>
      <c r="G63" s="134"/>
      <c r="H63" s="133"/>
      <c r="I63" s="133"/>
      <c r="J63" s="27" t="s">
        <v>205</v>
      </c>
      <c r="K63" s="27" t="s">
        <v>210</v>
      </c>
      <c r="L63" s="27">
        <v>455</v>
      </c>
      <c r="M63" s="27">
        <v>150</v>
      </c>
      <c r="N63" s="133"/>
      <c r="O63" s="30">
        <v>1802.63</v>
      </c>
    </row>
    <row r="64" spans="1:15" x14ac:dyDescent="0.25">
      <c r="A64" s="134" t="s">
        <v>34</v>
      </c>
      <c r="B64" s="133">
        <v>290</v>
      </c>
      <c r="C64" s="133" t="s">
        <v>195</v>
      </c>
      <c r="D64" s="133" t="s">
        <v>251</v>
      </c>
      <c r="E64" s="133" t="s">
        <v>302</v>
      </c>
      <c r="F64" s="133">
        <v>9</v>
      </c>
      <c r="G64" s="134" t="s">
        <v>301</v>
      </c>
      <c r="H64" s="133">
        <v>63803</v>
      </c>
      <c r="I64" s="133">
        <v>63803</v>
      </c>
      <c r="J64" s="27" t="s">
        <v>205</v>
      </c>
      <c r="K64" s="27" t="s">
        <v>200</v>
      </c>
      <c r="L64" s="30">
        <v>143078</v>
      </c>
      <c r="M64" s="27">
        <v>367</v>
      </c>
      <c r="N64" s="133" t="s">
        <v>201</v>
      </c>
      <c r="O64" s="30">
        <v>19637.990000000002</v>
      </c>
    </row>
    <row r="65" spans="1:15" ht="26.25" customHeight="1" x14ac:dyDescent="0.25">
      <c r="A65" s="134"/>
      <c r="B65" s="133"/>
      <c r="C65" s="133"/>
      <c r="D65" s="133"/>
      <c r="E65" s="133"/>
      <c r="F65" s="133"/>
      <c r="G65" s="134"/>
      <c r="H65" s="133"/>
      <c r="I65" s="133"/>
      <c r="J65" s="27" t="s">
        <v>205</v>
      </c>
      <c r="K65" s="27" t="s">
        <v>210</v>
      </c>
      <c r="L65" s="30">
        <v>21112</v>
      </c>
      <c r="M65" s="30">
        <v>12805</v>
      </c>
      <c r="N65" s="133"/>
      <c r="O65" s="30">
        <v>153884.09</v>
      </c>
    </row>
    <row r="66" spans="1:15" ht="27" customHeight="1" x14ac:dyDescent="0.25">
      <c r="A66" s="31" t="s">
        <v>35</v>
      </c>
      <c r="B66" s="27">
        <v>358</v>
      </c>
      <c r="C66" s="27" t="s">
        <v>195</v>
      </c>
      <c r="D66" s="27" t="s">
        <v>251</v>
      </c>
      <c r="E66" s="27" t="s">
        <v>303</v>
      </c>
      <c r="F66" s="31" t="s">
        <v>256</v>
      </c>
      <c r="G66" s="31" t="s">
        <v>257</v>
      </c>
      <c r="H66" s="27">
        <v>63827</v>
      </c>
      <c r="I66" s="27">
        <v>63827</v>
      </c>
      <c r="J66" s="27" t="s">
        <v>205</v>
      </c>
      <c r="K66" s="27" t="s">
        <v>210</v>
      </c>
      <c r="L66" s="27">
        <v>94</v>
      </c>
      <c r="M66" s="27">
        <v>86</v>
      </c>
      <c r="N66" s="27" t="s">
        <v>201</v>
      </c>
      <c r="O66" s="30">
        <v>1033.51</v>
      </c>
    </row>
    <row r="67" spans="1:15" x14ac:dyDescent="0.25">
      <c r="A67" s="134" t="s">
        <v>36</v>
      </c>
      <c r="B67" s="133">
        <v>364</v>
      </c>
      <c r="C67" s="133" t="s">
        <v>195</v>
      </c>
      <c r="D67" s="133" t="s">
        <v>251</v>
      </c>
      <c r="E67" s="133" t="s">
        <v>306</v>
      </c>
      <c r="F67" s="133">
        <v>4</v>
      </c>
      <c r="G67" s="134" t="s">
        <v>307</v>
      </c>
      <c r="H67" s="133">
        <v>62146</v>
      </c>
      <c r="I67" s="133">
        <v>62146</v>
      </c>
      <c r="J67" s="27" t="s">
        <v>205</v>
      </c>
      <c r="K67" s="27" t="s">
        <v>200</v>
      </c>
      <c r="L67" s="30">
        <v>1992</v>
      </c>
      <c r="M67" s="27">
        <v>260</v>
      </c>
      <c r="N67" s="133" t="s">
        <v>201</v>
      </c>
      <c r="O67" s="30">
        <v>13912.47</v>
      </c>
    </row>
    <row r="68" spans="1:15" ht="40.5" customHeight="1" x14ac:dyDescent="0.25">
      <c r="A68" s="134"/>
      <c r="B68" s="133"/>
      <c r="C68" s="133"/>
      <c r="D68" s="133"/>
      <c r="E68" s="133"/>
      <c r="F68" s="133"/>
      <c r="G68" s="134"/>
      <c r="H68" s="133"/>
      <c r="I68" s="133"/>
      <c r="J68" s="27" t="s">
        <v>205</v>
      </c>
      <c r="K68" s="27" t="s">
        <v>210</v>
      </c>
      <c r="L68" s="30">
        <v>4812</v>
      </c>
      <c r="M68" s="30">
        <v>2634</v>
      </c>
      <c r="N68" s="133"/>
      <c r="O68" s="30">
        <v>31654.1</v>
      </c>
    </row>
    <row r="69" spans="1:15" x14ac:dyDescent="0.25">
      <c r="A69" s="134" t="s">
        <v>37</v>
      </c>
      <c r="B69" s="133">
        <v>365</v>
      </c>
      <c r="C69" s="133" t="s">
        <v>195</v>
      </c>
      <c r="D69" s="133" t="s">
        <v>251</v>
      </c>
      <c r="E69" s="133" t="s">
        <v>274</v>
      </c>
      <c r="F69" s="134" t="s">
        <v>256</v>
      </c>
      <c r="G69" s="134" t="s">
        <v>273</v>
      </c>
      <c r="H69" s="133">
        <v>62144</v>
      </c>
      <c r="I69" s="133">
        <v>62144</v>
      </c>
      <c r="J69" s="27" t="s">
        <v>205</v>
      </c>
      <c r="K69" s="27" t="s">
        <v>200</v>
      </c>
      <c r="L69" s="30">
        <v>1285</v>
      </c>
      <c r="M69" s="27">
        <v>139</v>
      </c>
      <c r="N69" s="133" t="s">
        <v>201</v>
      </c>
      <c r="O69" s="30">
        <v>7437.82</v>
      </c>
    </row>
    <row r="70" spans="1:15" ht="35.25" customHeight="1" x14ac:dyDescent="0.25">
      <c r="A70" s="134"/>
      <c r="B70" s="133"/>
      <c r="C70" s="133"/>
      <c r="D70" s="133"/>
      <c r="E70" s="133"/>
      <c r="F70" s="134"/>
      <c r="G70" s="134"/>
      <c r="H70" s="133"/>
      <c r="I70" s="133"/>
      <c r="J70" s="27" t="s">
        <v>205</v>
      </c>
      <c r="K70" s="27" t="s">
        <v>210</v>
      </c>
      <c r="L70" s="30">
        <v>1208</v>
      </c>
      <c r="M70" s="27">
        <v>703</v>
      </c>
      <c r="N70" s="133"/>
      <c r="O70" s="30">
        <v>8448.2999999999993</v>
      </c>
    </row>
    <row r="71" spans="1:15" x14ac:dyDescent="0.25">
      <c r="A71" s="134" t="s">
        <v>38</v>
      </c>
      <c r="B71" s="133">
        <v>366</v>
      </c>
      <c r="C71" s="133" t="s">
        <v>195</v>
      </c>
      <c r="D71" s="133" t="s">
        <v>251</v>
      </c>
      <c r="E71" s="133" t="s">
        <v>311</v>
      </c>
      <c r="F71" s="133">
        <v>4</v>
      </c>
      <c r="G71" s="134" t="s">
        <v>312</v>
      </c>
      <c r="H71" s="133">
        <v>62145</v>
      </c>
      <c r="I71" s="133">
        <v>62145</v>
      </c>
      <c r="J71" s="27" t="s">
        <v>205</v>
      </c>
      <c r="K71" s="27" t="s">
        <v>200</v>
      </c>
      <c r="L71" s="30">
        <v>2021</v>
      </c>
      <c r="M71" s="27">
        <v>663</v>
      </c>
      <c r="N71" s="133" t="s">
        <v>201</v>
      </c>
      <c r="O71" s="30">
        <v>35476.800000000003</v>
      </c>
    </row>
    <row r="72" spans="1:15" ht="51.75" customHeight="1" x14ac:dyDescent="0.25">
      <c r="A72" s="134"/>
      <c r="B72" s="133"/>
      <c r="C72" s="133"/>
      <c r="D72" s="133"/>
      <c r="E72" s="133"/>
      <c r="F72" s="133"/>
      <c r="G72" s="134"/>
      <c r="H72" s="133"/>
      <c r="I72" s="133"/>
      <c r="J72" s="27" t="s">
        <v>205</v>
      </c>
      <c r="K72" s="27" t="s">
        <v>210</v>
      </c>
      <c r="L72" s="27">
        <v>450</v>
      </c>
      <c r="M72" s="27">
        <v>451</v>
      </c>
      <c r="N72" s="133"/>
      <c r="O72" s="30">
        <v>5419.89</v>
      </c>
    </row>
    <row r="73" spans="1:15" ht="36" customHeight="1" x14ac:dyDescent="0.25">
      <c r="A73" s="31" t="s">
        <v>39</v>
      </c>
      <c r="B73" s="27">
        <v>378</v>
      </c>
      <c r="C73" s="27" t="s">
        <v>195</v>
      </c>
      <c r="D73" s="27" t="s">
        <v>313</v>
      </c>
      <c r="E73" s="27" t="s">
        <v>314</v>
      </c>
      <c r="F73" s="31">
        <v>25</v>
      </c>
      <c r="G73" s="31" t="s">
        <v>315</v>
      </c>
      <c r="H73" s="27">
        <v>56636</v>
      </c>
      <c r="I73" s="27">
        <v>56636</v>
      </c>
      <c r="J73" s="27" t="s">
        <v>205</v>
      </c>
      <c r="K73" s="27" t="s">
        <v>210</v>
      </c>
      <c r="L73" s="30">
        <v>9970</v>
      </c>
      <c r="M73" s="27">
        <v>235</v>
      </c>
      <c r="N73" s="27" t="s">
        <v>201</v>
      </c>
      <c r="O73" s="30">
        <v>2613.3200000000002</v>
      </c>
    </row>
    <row r="74" spans="1:15" ht="30.75" customHeight="1" x14ac:dyDescent="0.25">
      <c r="A74" s="31" t="s">
        <v>40</v>
      </c>
      <c r="B74" s="27">
        <v>380</v>
      </c>
      <c r="C74" s="27" t="s">
        <v>195</v>
      </c>
      <c r="D74" s="27" t="s">
        <v>313</v>
      </c>
      <c r="E74" s="27" t="s">
        <v>320</v>
      </c>
      <c r="F74" s="31">
        <v>25</v>
      </c>
      <c r="G74" s="31" t="s">
        <v>318</v>
      </c>
      <c r="H74" s="27">
        <v>56635</v>
      </c>
      <c r="I74" s="27">
        <v>56635</v>
      </c>
      <c r="J74" s="27" t="s">
        <v>205</v>
      </c>
      <c r="K74" s="27" t="s">
        <v>210</v>
      </c>
      <c r="L74" s="30">
        <v>7828</v>
      </c>
      <c r="M74" s="27">
        <v>343</v>
      </c>
      <c r="N74" s="27" t="s">
        <v>201</v>
      </c>
      <c r="O74" s="30">
        <v>3814.33</v>
      </c>
    </row>
    <row r="75" spans="1:15" ht="27" customHeight="1" x14ac:dyDescent="0.25">
      <c r="A75" s="31" t="s">
        <v>41</v>
      </c>
      <c r="B75" s="27">
        <v>382</v>
      </c>
      <c r="C75" s="27" t="s">
        <v>195</v>
      </c>
      <c r="D75" s="27" t="s">
        <v>313</v>
      </c>
      <c r="E75" s="27" t="s">
        <v>321</v>
      </c>
      <c r="F75" s="31">
        <v>25</v>
      </c>
      <c r="G75" s="31" t="s">
        <v>322</v>
      </c>
      <c r="H75" s="27">
        <v>56634</v>
      </c>
      <c r="I75" s="27">
        <v>56634</v>
      </c>
      <c r="J75" s="27" t="s">
        <v>205</v>
      </c>
      <c r="K75" s="27" t="s">
        <v>210</v>
      </c>
      <c r="L75" s="30">
        <v>3531</v>
      </c>
      <c r="M75" s="27">
        <v>212</v>
      </c>
      <c r="N75" s="27" t="s">
        <v>201</v>
      </c>
      <c r="O75" s="30">
        <v>2357.5500000000002</v>
      </c>
    </row>
    <row r="76" spans="1:15" ht="34.5" customHeight="1" x14ac:dyDescent="0.25">
      <c r="A76" s="31" t="s">
        <v>42</v>
      </c>
      <c r="B76" s="27">
        <v>384</v>
      </c>
      <c r="C76" s="27" t="s">
        <v>195</v>
      </c>
      <c r="D76" s="27" t="s">
        <v>313</v>
      </c>
      <c r="E76" s="27" t="s">
        <v>321</v>
      </c>
      <c r="F76" s="31">
        <v>25</v>
      </c>
      <c r="G76" s="31" t="s">
        <v>326</v>
      </c>
      <c r="H76" s="27">
        <v>56633</v>
      </c>
      <c r="I76" s="27">
        <v>56633</v>
      </c>
      <c r="J76" s="27" t="s">
        <v>205</v>
      </c>
      <c r="K76" s="27" t="s">
        <v>210</v>
      </c>
      <c r="L76" s="30">
        <v>2699</v>
      </c>
      <c r="M76" s="27">
        <v>189</v>
      </c>
      <c r="N76" s="27" t="s">
        <v>201</v>
      </c>
      <c r="O76" s="30">
        <v>2101.77</v>
      </c>
    </row>
    <row r="77" spans="1:15" ht="38.25" customHeight="1" x14ac:dyDescent="0.25">
      <c r="A77" s="31" t="s">
        <v>43</v>
      </c>
      <c r="B77" s="27">
        <v>386</v>
      </c>
      <c r="C77" s="27" t="s">
        <v>195</v>
      </c>
      <c r="D77" s="27" t="s">
        <v>313</v>
      </c>
      <c r="E77" s="27" t="s">
        <v>321</v>
      </c>
      <c r="F77" s="31">
        <v>25</v>
      </c>
      <c r="G77" s="31" t="s">
        <v>327</v>
      </c>
      <c r="H77" s="27">
        <v>56632</v>
      </c>
      <c r="I77" s="27">
        <v>56632</v>
      </c>
      <c r="J77" s="27" t="s">
        <v>205</v>
      </c>
      <c r="K77" s="27" t="s">
        <v>210</v>
      </c>
      <c r="L77" s="30">
        <v>3572</v>
      </c>
      <c r="M77" s="27">
        <v>289</v>
      </c>
      <c r="N77" s="27" t="s">
        <v>201</v>
      </c>
      <c r="O77" s="30">
        <v>3213.82</v>
      </c>
    </row>
    <row r="78" spans="1:15" x14ac:dyDescent="0.25">
      <c r="A78" s="134" t="s">
        <v>44</v>
      </c>
      <c r="B78" s="133">
        <v>388</v>
      </c>
      <c r="C78" s="133" t="s">
        <v>195</v>
      </c>
      <c r="D78" s="133" t="s">
        <v>313</v>
      </c>
      <c r="E78" s="133" t="s">
        <v>329</v>
      </c>
      <c r="F78" s="134">
        <v>25</v>
      </c>
      <c r="G78" s="134" t="s">
        <v>332</v>
      </c>
      <c r="H78" s="133">
        <v>56631</v>
      </c>
      <c r="I78" s="133">
        <v>56631</v>
      </c>
      <c r="J78" s="27" t="s">
        <v>205</v>
      </c>
      <c r="K78" s="27" t="s">
        <v>200</v>
      </c>
      <c r="L78" s="135">
        <v>36050</v>
      </c>
      <c r="M78" s="30">
        <v>2310</v>
      </c>
      <c r="N78" s="133" t="s">
        <v>201</v>
      </c>
      <c r="O78" s="30">
        <v>219347.21</v>
      </c>
    </row>
    <row r="79" spans="1:15" ht="23.25" customHeight="1" x14ac:dyDescent="0.25">
      <c r="A79" s="134"/>
      <c r="B79" s="133"/>
      <c r="C79" s="133"/>
      <c r="D79" s="133"/>
      <c r="E79" s="133"/>
      <c r="F79" s="134"/>
      <c r="G79" s="134"/>
      <c r="H79" s="133"/>
      <c r="I79" s="133"/>
      <c r="J79" s="27" t="s">
        <v>205</v>
      </c>
      <c r="K79" s="27" t="s">
        <v>210</v>
      </c>
      <c r="L79" s="135"/>
      <c r="M79" s="30">
        <v>3722</v>
      </c>
      <c r="N79" s="133"/>
      <c r="O79" s="30">
        <v>41390.5</v>
      </c>
    </row>
    <row r="80" spans="1:15" x14ac:dyDescent="0.25">
      <c r="A80" s="134" t="s">
        <v>45</v>
      </c>
      <c r="B80" s="133">
        <v>390</v>
      </c>
      <c r="C80" s="133" t="s">
        <v>195</v>
      </c>
      <c r="D80" s="133" t="s">
        <v>313</v>
      </c>
      <c r="E80" s="133" t="s">
        <v>321</v>
      </c>
      <c r="F80" s="134">
        <v>25</v>
      </c>
      <c r="G80" s="134" t="s">
        <v>333</v>
      </c>
      <c r="H80" s="133">
        <v>56630</v>
      </c>
      <c r="I80" s="133">
        <v>56630</v>
      </c>
      <c r="J80" s="27" t="s">
        <v>205</v>
      </c>
      <c r="K80" s="27" t="s">
        <v>200</v>
      </c>
      <c r="L80" s="135">
        <v>7650</v>
      </c>
      <c r="M80" s="30">
        <v>1413</v>
      </c>
      <c r="N80" s="133" t="s">
        <v>201</v>
      </c>
      <c r="O80" s="30">
        <v>134172.12</v>
      </c>
    </row>
    <row r="81" spans="1:15" ht="24.75" customHeight="1" x14ac:dyDescent="0.25">
      <c r="A81" s="134"/>
      <c r="B81" s="133"/>
      <c r="C81" s="133"/>
      <c r="D81" s="133"/>
      <c r="E81" s="133"/>
      <c r="F81" s="134"/>
      <c r="G81" s="134"/>
      <c r="H81" s="133"/>
      <c r="I81" s="133"/>
      <c r="J81" s="27" t="s">
        <v>205</v>
      </c>
      <c r="K81" s="27" t="s">
        <v>210</v>
      </c>
      <c r="L81" s="135"/>
      <c r="M81" s="27">
        <v>776</v>
      </c>
      <c r="N81" s="133"/>
      <c r="O81" s="30">
        <v>8629.51</v>
      </c>
    </row>
    <row r="82" spans="1:15" x14ac:dyDescent="0.25">
      <c r="A82" s="134" t="s">
        <v>46</v>
      </c>
      <c r="B82" s="133">
        <v>392</v>
      </c>
      <c r="C82" s="133" t="s">
        <v>195</v>
      </c>
      <c r="D82" s="133" t="s">
        <v>313</v>
      </c>
      <c r="E82" s="133" t="s">
        <v>335</v>
      </c>
      <c r="F82" s="134">
        <v>25</v>
      </c>
      <c r="G82" s="134" t="s">
        <v>336</v>
      </c>
      <c r="H82" s="133">
        <v>56629</v>
      </c>
      <c r="I82" s="133">
        <v>56629</v>
      </c>
      <c r="J82" s="27" t="s">
        <v>205</v>
      </c>
      <c r="K82" s="27" t="s">
        <v>200</v>
      </c>
      <c r="L82" s="135">
        <v>3861</v>
      </c>
      <c r="M82" s="27">
        <v>858</v>
      </c>
      <c r="N82" s="133" t="s">
        <v>201</v>
      </c>
      <c r="O82" s="30">
        <v>81471.820000000007</v>
      </c>
    </row>
    <row r="83" spans="1:15" ht="25.5" customHeight="1" x14ac:dyDescent="0.25">
      <c r="A83" s="134"/>
      <c r="B83" s="133"/>
      <c r="C83" s="133"/>
      <c r="D83" s="133"/>
      <c r="E83" s="133"/>
      <c r="F83" s="134"/>
      <c r="G83" s="134"/>
      <c r="H83" s="133"/>
      <c r="I83" s="133"/>
      <c r="J83" s="27" t="s">
        <v>205</v>
      </c>
      <c r="K83" s="27" t="s">
        <v>210</v>
      </c>
      <c r="L83" s="135"/>
      <c r="M83" s="27">
        <v>388</v>
      </c>
      <c r="N83" s="133"/>
      <c r="O83" s="30">
        <v>4314.75</v>
      </c>
    </row>
    <row r="84" spans="1:15" x14ac:dyDescent="0.25">
      <c r="A84" s="134" t="s">
        <v>47</v>
      </c>
      <c r="B84" s="133">
        <v>394</v>
      </c>
      <c r="C84" s="133" t="s">
        <v>195</v>
      </c>
      <c r="D84" s="133" t="s">
        <v>313</v>
      </c>
      <c r="E84" s="133" t="s">
        <v>338</v>
      </c>
      <c r="F84" s="134">
        <v>25</v>
      </c>
      <c r="G84" s="134" t="s">
        <v>339</v>
      </c>
      <c r="H84" s="133">
        <v>56628</v>
      </c>
      <c r="I84" s="133">
        <v>56628</v>
      </c>
      <c r="J84" s="27" t="s">
        <v>205</v>
      </c>
      <c r="K84" s="27" t="s">
        <v>200</v>
      </c>
      <c r="L84" s="135">
        <v>7773</v>
      </c>
      <c r="M84" s="30">
        <v>2038</v>
      </c>
      <c r="N84" s="133" t="s">
        <v>201</v>
      </c>
      <c r="O84" s="30">
        <v>193519.31</v>
      </c>
    </row>
    <row r="85" spans="1:15" ht="23.25" customHeight="1" x14ac:dyDescent="0.25">
      <c r="A85" s="134"/>
      <c r="B85" s="133"/>
      <c r="C85" s="133"/>
      <c r="D85" s="133"/>
      <c r="E85" s="133"/>
      <c r="F85" s="134"/>
      <c r="G85" s="134"/>
      <c r="H85" s="133"/>
      <c r="I85" s="133"/>
      <c r="J85" s="27" t="s">
        <v>205</v>
      </c>
      <c r="K85" s="27" t="s">
        <v>210</v>
      </c>
      <c r="L85" s="135"/>
      <c r="M85" s="27">
        <v>777</v>
      </c>
      <c r="N85" s="133"/>
      <c r="O85" s="30">
        <v>8640.6299999999992</v>
      </c>
    </row>
    <row r="86" spans="1:15" x14ac:dyDescent="0.25">
      <c r="A86" s="134" t="s">
        <v>48</v>
      </c>
      <c r="B86" s="133">
        <v>396</v>
      </c>
      <c r="C86" s="133" t="s">
        <v>195</v>
      </c>
      <c r="D86" s="133" t="s">
        <v>313</v>
      </c>
      <c r="E86" s="133" t="s">
        <v>341</v>
      </c>
      <c r="F86" s="134">
        <v>25</v>
      </c>
      <c r="G86" s="134" t="s">
        <v>342</v>
      </c>
      <c r="H86" s="133">
        <v>56627</v>
      </c>
      <c r="I86" s="133">
        <v>56627</v>
      </c>
      <c r="J86" s="27" t="s">
        <v>205</v>
      </c>
      <c r="K86" s="27" t="s">
        <v>200</v>
      </c>
      <c r="L86" s="135">
        <v>5099</v>
      </c>
      <c r="M86" s="30">
        <v>1570</v>
      </c>
      <c r="N86" s="133" t="s">
        <v>201</v>
      </c>
      <c r="O86" s="30">
        <v>149080.14000000001</v>
      </c>
    </row>
    <row r="87" spans="1:15" ht="27" customHeight="1" x14ac:dyDescent="0.25">
      <c r="A87" s="134"/>
      <c r="B87" s="133"/>
      <c r="C87" s="133"/>
      <c r="D87" s="133"/>
      <c r="E87" s="133"/>
      <c r="F87" s="134"/>
      <c r="G87" s="134"/>
      <c r="H87" s="133"/>
      <c r="I87" s="133"/>
      <c r="J87" s="27" t="s">
        <v>205</v>
      </c>
      <c r="K87" s="27" t="s">
        <v>210</v>
      </c>
      <c r="L87" s="135"/>
      <c r="M87" s="27">
        <v>503</v>
      </c>
      <c r="N87" s="133"/>
      <c r="O87" s="30">
        <v>5593.61</v>
      </c>
    </row>
    <row r="88" spans="1:15" x14ac:dyDescent="0.25">
      <c r="A88" s="134" t="s">
        <v>49</v>
      </c>
      <c r="B88" s="133">
        <v>398</v>
      </c>
      <c r="C88" s="133" t="s">
        <v>195</v>
      </c>
      <c r="D88" s="133" t="s">
        <v>313</v>
      </c>
      <c r="E88" s="133" t="s">
        <v>347</v>
      </c>
      <c r="F88" s="134">
        <v>25</v>
      </c>
      <c r="G88" s="134" t="s">
        <v>345</v>
      </c>
      <c r="H88" s="133">
        <v>56626</v>
      </c>
      <c r="I88" s="133">
        <v>56626</v>
      </c>
      <c r="J88" s="27" t="s">
        <v>205</v>
      </c>
      <c r="K88" s="27" t="s">
        <v>200</v>
      </c>
      <c r="L88" s="135">
        <v>6688</v>
      </c>
      <c r="M88" s="30">
        <v>2349</v>
      </c>
      <c r="N88" s="133" t="s">
        <v>201</v>
      </c>
      <c r="O88" s="30">
        <v>223050.47</v>
      </c>
    </row>
    <row r="89" spans="1:15" ht="101.25" customHeight="1" x14ac:dyDescent="0.25">
      <c r="A89" s="134"/>
      <c r="B89" s="133"/>
      <c r="C89" s="133"/>
      <c r="D89" s="133"/>
      <c r="E89" s="133"/>
      <c r="F89" s="134"/>
      <c r="G89" s="134"/>
      <c r="H89" s="133"/>
      <c r="I89" s="133"/>
      <c r="J89" s="27" t="s">
        <v>205</v>
      </c>
      <c r="K89" s="27" t="s">
        <v>210</v>
      </c>
      <c r="L89" s="135"/>
      <c r="M89" s="27">
        <v>653</v>
      </c>
      <c r="N89" s="133"/>
      <c r="O89" s="30">
        <v>7261.69</v>
      </c>
    </row>
    <row r="90" spans="1:15" x14ac:dyDescent="0.25">
      <c r="A90" s="134" t="s">
        <v>50</v>
      </c>
      <c r="B90" s="133">
        <v>400</v>
      </c>
      <c r="C90" s="133" t="s">
        <v>195</v>
      </c>
      <c r="D90" s="133" t="s">
        <v>313</v>
      </c>
      <c r="E90" s="133" t="s">
        <v>351</v>
      </c>
      <c r="F90" s="134">
        <v>25</v>
      </c>
      <c r="G90" s="134" t="s">
        <v>349</v>
      </c>
      <c r="H90" s="133">
        <v>56625</v>
      </c>
      <c r="I90" s="133">
        <v>56625</v>
      </c>
      <c r="J90" s="27" t="s">
        <v>205</v>
      </c>
      <c r="K90" s="27" t="s">
        <v>200</v>
      </c>
      <c r="L90" s="135">
        <v>8118</v>
      </c>
      <c r="M90" s="30">
        <v>3288</v>
      </c>
      <c r="N90" s="133" t="s">
        <v>201</v>
      </c>
      <c r="O90" s="30">
        <v>312213.68</v>
      </c>
    </row>
    <row r="91" spans="1:15" ht="34.5" customHeight="1" x14ac:dyDescent="0.25">
      <c r="A91" s="134"/>
      <c r="B91" s="133"/>
      <c r="C91" s="133"/>
      <c r="D91" s="133"/>
      <c r="E91" s="133"/>
      <c r="F91" s="134"/>
      <c r="G91" s="134"/>
      <c r="H91" s="133"/>
      <c r="I91" s="133"/>
      <c r="J91" s="27" t="s">
        <v>205</v>
      </c>
      <c r="K91" s="27" t="s">
        <v>210</v>
      </c>
      <c r="L91" s="135"/>
      <c r="M91" s="27">
        <v>788</v>
      </c>
      <c r="N91" s="133"/>
      <c r="O91" s="30">
        <v>8762.9500000000007</v>
      </c>
    </row>
    <row r="92" spans="1:15" x14ac:dyDescent="0.25">
      <c r="A92" s="134" t="s">
        <v>51</v>
      </c>
      <c r="B92" s="133">
        <v>402</v>
      </c>
      <c r="C92" s="133" t="s">
        <v>195</v>
      </c>
      <c r="D92" s="133" t="s">
        <v>313</v>
      </c>
      <c r="E92" s="133" t="s">
        <v>354</v>
      </c>
      <c r="F92" s="134">
        <v>25</v>
      </c>
      <c r="G92" s="134" t="s">
        <v>349</v>
      </c>
      <c r="H92" s="133">
        <v>56624</v>
      </c>
      <c r="I92" s="133">
        <v>56624</v>
      </c>
      <c r="J92" s="27" t="s">
        <v>205</v>
      </c>
      <c r="K92" s="27" t="s">
        <v>200</v>
      </c>
      <c r="L92" s="135">
        <v>10399</v>
      </c>
      <c r="M92" s="30">
        <v>4895</v>
      </c>
      <c r="N92" s="133" t="s">
        <v>201</v>
      </c>
      <c r="O92" s="30">
        <v>464807.17</v>
      </c>
    </row>
    <row r="93" spans="1:15" ht="30" customHeight="1" x14ac:dyDescent="0.25">
      <c r="A93" s="134"/>
      <c r="B93" s="133"/>
      <c r="C93" s="133"/>
      <c r="D93" s="133"/>
      <c r="E93" s="133"/>
      <c r="F93" s="134"/>
      <c r="G93" s="134"/>
      <c r="H93" s="133"/>
      <c r="I93" s="133"/>
      <c r="J93" s="27" t="s">
        <v>205</v>
      </c>
      <c r="K93" s="27" t="s">
        <v>210</v>
      </c>
      <c r="L93" s="135"/>
      <c r="M93" s="27">
        <v>995</v>
      </c>
      <c r="N93" s="133"/>
      <c r="O93" s="30">
        <v>11064.9</v>
      </c>
    </row>
    <row r="94" spans="1:15" x14ac:dyDescent="0.25">
      <c r="A94" s="134" t="s">
        <v>52</v>
      </c>
      <c r="B94" s="133">
        <v>404</v>
      </c>
      <c r="C94" s="133" t="s">
        <v>195</v>
      </c>
      <c r="D94" s="133" t="s">
        <v>313</v>
      </c>
      <c r="E94" s="133" t="s">
        <v>355</v>
      </c>
      <c r="F94" s="134">
        <v>25</v>
      </c>
      <c r="G94" s="134" t="s">
        <v>356</v>
      </c>
      <c r="H94" s="133">
        <v>56623</v>
      </c>
      <c r="I94" s="133">
        <v>56623</v>
      </c>
      <c r="J94" s="27" t="s">
        <v>205</v>
      </c>
      <c r="K94" s="27" t="s">
        <v>200</v>
      </c>
      <c r="L94" s="135">
        <v>1658</v>
      </c>
      <c r="M94" s="27">
        <v>849</v>
      </c>
      <c r="N94" s="133" t="s">
        <v>201</v>
      </c>
      <c r="O94" s="30">
        <v>80617.22</v>
      </c>
    </row>
    <row r="95" spans="1:15" ht="27" customHeight="1" x14ac:dyDescent="0.25">
      <c r="A95" s="134"/>
      <c r="B95" s="133"/>
      <c r="C95" s="133"/>
      <c r="D95" s="133"/>
      <c r="E95" s="133"/>
      <c r="F95" s="134"/>
      <c r="G95" s="134"/>
      <c r="H95" s="133"/>
      <c r="I95" s="133"/>
      <c r="J95" s="27" t="s">
        <v>205</v>
      </c>
      <c r="K95" s="27" t="s">
        <v>210</v>
      </c>
      <c r="L95" s="135"/>
      <c r="M95" s="27">
        <v>158</v>
      </c>
      <c r="N95" s="133"/>
      <c r="O95" s="30">
        <v>1757.04</v>
      </c>
    </row>
    <row r="96" spans="1:15" x14ac:dyDescent="0.25">
      <c r="A96" s="134" t="s">
        <v>53</v>
      </c>
      <c r="B96" s="133">
        <v>406</v>
      </c>
      <c r="C96" s="133" t="s">
        <v>195</v>
      </c>
      <c r="D96" s="133" t="s">
        <v>313</v>
      </c>
      <c r="E96" s="133" t="s">
        <v>358</v>
      </c>
      <c r="F96" s="134">
        <v>25</v>
      </c>
      <c r="G96" s="134" t="s">
        <v>359</v>
      </c>
      <c r="H96" s="133">
        <v>56622</v>
      </c>
      <c r="I96" s="133">
        <v>56622</v>
      </c>
      <c r="J96" s="27" t="s">
        <v>205</v>
      </c>
      <c r="K96" s="27" t="s">
        <v>200</v>
      </c>
      <c r="L96" s="135">
        <v>8190</v>
      </c>
      <c r="M96" s="30">
        <v>4453</v>
      </c>
      <c r="N96" s="133" t="s">
        <v>201</v>
      </c>
      <c r="O96" s="30">
        <v>422836.84</v>
      </c>
    </row>
    <row r="97" spans="1:15" ht="34.5" customHeight="1" x14ac:dyDescent="0.25">
      <c r="A97" s="134"/>
      <c r="B97" s="133"/>
      <c r="C97" s="133"/>
      <c r="D97" s="133"/>
      <c r="E97" s="133"/>
      <c r="F97" s="134"/>
      <c r="G97" s="134"/>
      <c r="H97" s="133"/>
      <c r="I97" s="133"/>
      <c r="J97" s="27" t="s">
        <v>205</v>
      </c>
      <c r="K97" s="27" t="s">
        <v>210</v>
      </c>
      <c r="L97" s="135"/>
      <c r="M97" s="27">
        <v>773</v>
      </c>
      <c r="N97" s="133"/>
      <c r="O97" s="30">
        <v>8596.15</v>
      </c>
    </row>
    <row r="98" spans="1:15" x14ac:dyDescent="0.25">
      <c r="A98" s="134" t="s">
        <v>54</v>
      </c>
      <c r="B98" s="133">
        <v>408</v>
      </c>
      <c r="C98" s="133" t="s">
        <v>195</v>
      </c>
      <c r="D98" s="133" t="s">
        <v>313</v>
      </c>
      <c r="E98" s="133" t="s">
        <v>361</v>
      </c>
      <c r="F98" s="133">
        <v>25</v>
      </c>
      <c r="G98" s="134" t="s">
        <v>359</v>
      </c>
      <c r="H98" s="133">
        <v>56621</v>
      </c>
      <c r="I98" s="133">
        <v>56621</v>
      </c>
      <c r="J98" s="27" t="s">
        <v>205</v>
      </c>
      <c r="K98" s="27" t="s">
        <v>200</v>
      </c>
      <c r="L98" s="135">
        <v>8286</v>
      </c>
      <c r="M98" s="30">
        <v>4907</v>
      </c>
      <c r="N98" s="133" t="s">
        <v>201</v>
      </c>
      <c r="O98" s="30">
        <v>465946.64</v>
      </c>
    </row>
    <row r="99" spans="1:15" ht="30.75" customHeight="1" x14ac:dyDescent="0.25">
      <c r="A99" s="134"/>
      <c r="B99" s="133"/>
      <c r="C99" s="133"/>
      <c r="D99" s="133"/>
      <c r="E99" s="133"/>
      <c r="F99" s="133"/>
      <c r="G99" s="134"/>
      <c r="H99" s="133"/>
      <c r="I99" s="133"/>
      <c r="J99" s="27" t="s">
        <v>205</v>
      </c>
      <c r="K99" s="27" t="s">
        <v>210</v>
      </c>
      <c r="L99" s="135"/>
      <c r="M99" s="27">
        <v>774</v>
      </c>
      <c r="N99" s="133"/>
      <c r="O99" s="30">
        <v>8607.27</v>
      </c>
    </row>
    <row r="100" spans="1:15" x14ac:dyDescent="0.25">
      <c r="A100" s="134" t="s">
        <v>55</v>
      </c>
      <c r="B100" s="133">
        <v>410</v>
      </c>
      <c r="C100" s="133" t="s">
        <v>195</v>
      </c>
      <c r="D100" s="133" t="s">
        <v>313</v>
      </c>
      <c r="E100" s="133" t="s">
        <v>366</v>
      </c>
      <c r="F100" s="134">
        <v>25</v>
      </c>
      <c r="G100" s="134" t="s">
        <v>364</v>
      </c>
      <c r="H100" s="133">
        <v>56620</v>
      </c>
      <c r="I100" s="133">
        <v>56620</v>
      </c>
      <c r="J100" s="27" t="s">
        <v>205</v>
      </c>
      <c r="K100" s="27" t="s">
        <v>200</v>
      </c>
      <c r="L100" s="135">
        <v>10476</v>
      </c>
      <c r="M100" s="30">
        <v>6715</v>
      </c>
      <c r="N100" s="133" t="s">
        <v>201</v>
      </c>
      <c r="O100" s="30">
        <v>637626.18000000005</v>
      </c>
    </row>
    <row r="101" spans="1:15" ht="38.25" customHeight="1" x14ac:dyDescent="0.25">
      <c r="A101" s="134"/>
      <c r="B101" s="133"/>
      <c r="C101" s="133"/>
      <c r="D101" s="133"/>
      <c r="E101" s="133"/>
      <c r="F101" s="134"/>
      <c r="G101" s="134"/>
      <c r="H101" s="133"/>
      <c r="I101" s="133"/>
      <c r="J101" s="27" t="s">
        <v>205</v>
      </c>
      <c r="K101" s="27" t="s">
        <v>210</v>
      </c>
      <c r="L101" s="135"/>
      <c r="M101" s="27">
        <v>967</v>
      </c>
      <c r="N101" s="133"/>
      <c r="O101" s="30">
        <v>10753.52</v>
      </c>
    </row>
    <row r="102" spans="1:15" x14ac:dyDescent="0.25">
      <c r="A102" s="134" t="s">
        <v>56</v>
      </c>
      <c r="B102" s="133">
        <v>412</v>
      </c>
      <c r="C102" s="133" t="s">
        <v>195</v>
      </c>
      <c r="D102" s="133" t="s">
        <v>313</v>
      </c>
      <c r="E102" s="133" t="s">
        <v>370</v>
      </c>
      <c r="F102" s="134">
        <v>25</v>
      </c>
      <c r="G102" s="134" t="s">
        <v>368</v>
      </c>
      <c r="H102" s="133">
        <v>56619</v>
      </c>
      <c r="I102" s="133">
        <v>56619</v>
      </c>
      <c r="J102" s="27" t="s">
        <v>205</v>
      </c>
      <c r="K102" s="27" t="s">
        <v>200</v>
      </c>
      <c r="L102" s="135">
        <v>6338</v>
      </c>
      <c r="M102" s="30">
        <v>4308</v>
      </c>
      <c r="N102" s="133" t="s">
        <v>201</v>
      </c>
      <c r="O102" s="30">
        <v>409068.29</v>
      </c>
    </row>
    <row r="103" spans="1:15" ht="33" customHeight="1" x14ac:dyDescent="0.25">
      <c r="A103" s="134"/>
      <c r="B103" s="133"/>
      <c r="C103" s="133"/>
      <c r="D103" s="133"/>
      <c r="E103" s="133"/>
      <c r="F103" s="134"/>
      <c r="G103" s="134"/>
      <c r="H103" s="133"/>
      <c r="I103" s="133"/>
      <c r="J103" s="27" t="s">
        <v>205</v>
      </c>
      <c r="K103" s="27" t="s">
        <v>210</v>
      </c>
      <c r="L103" s="135"/>
      <c r="M103" s="27">
        <v>578</v>
      </c>
      <c r="N103" s="133"/>
      <c r="O103" s="30">
        <v>6427.65</v>
      </c>
    </row>
    <row r="104" spans="1:15" ht="42" customHeight="1" x14ac:dyDescent="0.25">
      <c r="A104" s="31" t="s">
        <v>57</v>
      </c>
      <c r="B104" s="27">
        <v>413</v>
      </c>
      <c r="C104" s="27" t="s">
        <v>195</v>
      </c>
      <c r="D104" s="27" t="s">
        <v>313</v>
      </c>
      <c r="E104" s="27" t="s">
        <v>371</v>
      </c>
      <c r="F104" s="31">
        <v>25</v>
      </c>
      <c r="G104" s="31" t="s">
        <v>372</v>
      </c>
      <c r="H104" s="27">
        <v>56012</v>
      </c>
      <c r="I104" s="27">
        <v>56012</v>
      </c>
      <c r="J104" s="27" t="s">
        <v>205</v>
      </c>
      <c r="K104" s="27" t="s">
        <v>200</v>
      </c>
      <c r="L104" s="27">
        <v>400</v>
      </c>
      <c r="M104" s="27">
        <v>400</v>
      </c>
      <c r="N104" s="27" t="s">
        <v>201</v>
      </c>
      <c r="O104" s="30">
        <v>37982.199999999997</v>
      </c>
    </row>
    <row r="105" spans="1:15" x14ac:dyDescent="0.25">
      <c r="A105" s="134" t="s">
        <v>58</v>
      </c>
      <c r="B105" s="133">
        <v>414</v>
      </c>
      <c r="C105" s="133" t="s">
        <v>195</v>
      </c>
      <c r="D105" s="133" t="s">
        <v>313</v>
      </c>
      <c r="E105" s="133" t="s">
        <v>371</v>
      </c>
      <c r="F105" s="134">
        <v>25</v>
      </c>
      <c r="G105" s="134" t="s">
        <v>375</v>
      </c>
      <c r="H105" s="133">
        <v>56618</v>
      </c>
      <c r="I105" s="133">
        <v>56618</v>
      </c>
      <c r="J105" s="27" t="s">
        <v>205</v>
      </c>
      <c r="K105" s="27" t="s">
        <v>200</v>
      </c>
      <c r="L105" s="135">
        <v>25839</v>
      </c>
      <c r="M105" s="30">
        <v>19160</v>
      </c>
      <c r="N105" s="133" t="s">
        <v>201</v>
      </c>
      <c r="O105" s="30">
        <v>1819347.38</v>
      </c>
    </row>
    <row r="106" spans="1:15" ht="29.25" customHeight="1" x14ac:dyDescent="0.25">
      <c r="A106" s="134"/>
      <c r="B106" s="133"/>
      <c r="C106" s="133"/>
      <c r="D106" s="133"/>
      <c r="E106" s="133"/>
      <c r="F106" s="134"/>
      <c r="G106" s="134"/>
      <c r="H106" s="133"/>
      <c r="I106" s="133"/>
      <c r="J106" s="27" t="s">
        <v>205</v>
      </c>
      <c r="K106" s="27" t="s">
        <v>210</v>
      </c>
      <c r="L106" s="135"/>
      <c r="M106" s="30">
        <v>2289</v>
      </c>
      <c r="N106" s="133"/>
      <c r="O106" s="30">
        <v>25454.82</v>
      </c>
    </row>
    <row r="107" spans="1:15" x14ac:dyDescent="0.25">
      <c r="A107" s="134" t="s">
        <v>59</v>
      </c>
      <c r="B107" s="133">
        <v>415</v>
      </c>
      <c r="C107" s="133" t="s">
        <v>195</v>
      </c>
      <c r="D107" s="133" t="s">
        <v>313</v>
      </c>
      <c r="E107" s="133" t="s">
        <v>379</v>
      </c>
      <c r="F107" s="134">
        <v>25</v>
      </c>
      <c r="G107" s="134" t="s">
        <v>377</v>
      </c>
      <c r="H107" s="133">
        <v>56617</v>
      </c>
      <c r="I107" s="133">
        <v>56617</v>
      </c>
      <c r="J107" s="27" t="s">
        <v>205</v>
      </c>
      <c r="K107" s="27" t="s">
        <v>200</v>
      </c>
      <c r="L107" s="135">
        <v>4361</v>
      </c>
      <c r="M107" s="30">
        <v>3441</v>
      </c>
      <c r="N107" s="133" t="s">
        <v>201</v>
      </c>
      <c r="O107" s="30">
        <v>326741.88</v>
      </c>
    </row>
    <row r="108" spans="1:15" ht="25.5" customHeight="1" x14ac:dyDescent="0.25">
      <c r="A108" s="134"/>
      <c r="B108" s="133"/>
      <c r="C108" s="133"/>
      <c r="D108" s="133"/>
      <c r="E108" s="133"/>
      <c r="F108" s="134"/>
      <c r="G108" s="134"/>
      <c r="H108" s="133"/>
      <c r="I108" s="133"/>
      <c r="J108" s="27" t="s">
        <v>205</v>
      </c>
      <c r="K108" s="27" t="s">
        <v>210</v>
      </c>
      <c r="L108" s="135"/>
      <c r="M108" s="27">
        <v>378</v>
      </c>
      <c r="N108" s="133"/>
      <c r="O108" s="30">
        <v>4203.55</v>
      </c>
    </row>
    <row r="109" spans="1:15" x14ac:dyDescent="0.25">
      <c r="A109" s="134" t="s">
        <v>60</v>
      </c>
      <c r="B109" s="133">
        <v>416</v>
      </c>
      <c r="C109" s="133" t="s">
        <v>195</v>
      </c>
      <c r="D109" s="133" t="s">
        <v>313</v>
      </c>
      <c r="E109" s="133" t="s">
        <v>381</v>
      </c>
      <c r="F109" s="134">
        <v>25</v>
      </c>
      <c r="G109" s="134" t="s">
        <v>377</v>
      </c>
      <c r="H109" s="133">
        <v>56616</v>
      </c>
      <c r="I109" s="133">
        <v>56616</v>
      </c>
      <c r="J109" s="27" t="s">
        <v>205</v>
      </c>
      <c r="K109" s="27" t="s">
        <v>200</v>
      </c>
      <c r="L109" s="135">
        <v>4367</v>
      </c>
      <c r="M109" s="30">
        <v>3503</v>
      </c>
      <c r="N109" s="133" t="s">
        <v>201</v>
      </c>
      <c r="O109" s="30">
        <v>332629.12</v>
      </c>
    </row>
    <row r="110" spans="1:15" ht="26.25" customHeight="1" x14ac:dyDescent="0.25">
      <c r="A110" s="134"/>
      <c r="B110" s="133"/>
      <c r="C110" s="133"/>
      <c r="D110" s="133"/>
      <c r="E110" s="133"/>
      <c r="F110" s="134"/>
      <c r="G110" s="134"/>
      <c r="H110" s="133"/>
      <c r="I110" s="133"/>
      <c r="J110" s="27" t="s">
        <v>205</v>
      </c>
      <c r="K110" s="27" t="s">
        <v>210</v>
      </c>
      <c r="L110" s="135"/>
      <c r="M110" s="27">
        <v>395</v>
      </c>
      <c r="N110" s="133"/>
      <c r="O110" s="30">
        <v>4392.6000000000004</v>
      </c>
    </row>
    <row r="111" spans="1:15" x14ac:dyDescent="0.25">
      <c r="A111" s="134" t="s">
        <v>61</v>
      </c>
      <c r="B111" s="133">
        <v>417</v>
      </c>
      <c r="C111" s="133" t="s">
        <v>195</v>
      </c>
      <c r="D111" s="133" t="s">
        <v>313</v>
      </c>
      <c r="E111" s="133" t="s">
        <v>320</v>
      </c>
      <c r="F111" s="134">
        <v>25</v>
      </c>
      <c r="G111" s="134" t="s">
        <v>382</v>
      </c>
      <c r="H111" s="133">
        <v>56615</v>
      </c>
      <c r="I111" s="133">
        <v>56615</v>
      </c>
      <c r="J111" s="27" t="s">
        <v>205</v>
      </c>
      <c r="K111" s="27" t="s">
        <v>200</v>
      </c>
      <c r="L111" s="135">
        <v>8609</v>
      </c>
      <c r="M111" s="30">
        <v>7522</v>
      </c>
      <c r="N111" s="133" t="s">
        <v>201</v>
      </c>
      <c r="O111" s="30">
        <v>714255.27</v>
      </c>
    </row>
    <row r="112" spans="1:15" ht="21.75" customHeight="1" x14ac:dyDescent="0.25">
      <c r="A112" s="134"/>
      <c r="B112" s="133"/>
      <c r="C112" s="133"/>
      <c r="D112" s="133"/>
      <c r="E112" s="133"/>
      <c r="F112" s="134"/>
      <c r="G112" s="134"/>
      <c r="H112" s="133"/>
      <c r="I112" s="133"/>
      <c r="J112" s="27" t="s">
        <v>205</v>
      </c>
      <c r="K112" s="27" t="s">
        <v>210</v>
      </c>
      <c r="L112" s="135"/>
      <c r="M112" s="27">
        <v>893</v>
      </c>
      <c r="N112" s="133"/>
      <c r="O112" s="30">
        <v>9930.61</v>
      </c>
    </row>
    <row r="113" spans="1:15" x14ac:dyDescent="0.25">
      <c r="A113" s="134" t="s">
        <v>62</v>
      </c>
      <c r="B113" s="133">
        <v>418</v>
      </c>
      <c r="C113" s="133" t="s">
        <v>195</v>
      </c>
      <c r="D113" s="133" t="s">
        <v>313</v>
      </c>
      <c r="E113" s="133" t="s">
        <v>320</v>
      </c>
      <c r="F113" s="134">
        <v>25</v>
      </c>
      <c r="G113" s="134" t="s">
        <v>349</v>
      </c>
      <c r="H113" s="133">
        <v>56614</v>
      </c>
      <c r="I113" s="133">
        <v>56614</v>
      </c>
      <c r="J113" s="27" t="s">
        <v>205</v>
      </c>
      <c r="K113" s="27" t="s">
        <v>200</v>
      </c>
      <c r="L113" s="135">
        <v>4563</v>
      </c>
      <c r="M113" s="30">
        <v>3324</v>
      </c>
      <c r="N113" s="133" t="s">
        <v>201</v>
      </c>
      <c r="O113" s="30">
        <v>315632.08</v>
      </c>
    </row>
    <row r="114" spans="1:15" ht="26.25" customHeight="1" x14ac:dyDescent="0.25">
      <c r="A114" s="134"/>
      <c r="B114" s="133"/>
      <c r="C114" s="133"/>
      <c r="D114" s="133"/>
      <c r="E114" s="133"/>
      <c r="F114" s="134"/>
      <c r="G114" s="134"/>
      <c r="H114" s="133"/>
      <c r="I114" s="133"/>
      <c r="J114" s="27" t="s">
        <v>205</v>
      </c>
      <c r="K114" s="27" t="s">
        <v>210</v>
      </c>
      <c r="L114" s="135"/>
      <c r="M114" s="27">
        <v>308</v>
      </c>
      <c r="N114" s="133"/>
      <c r="O114" s="30">
        <v>3425.11</v>
      </c>
    </row>
    <row r="115" spans="1:15" x14ac:dyDescent="0.25">
      <c r="A115" s="134" t="s">
        <v>63</v>
      </c>
      <c r="B115" s="138">
        <v>419</v>
      </c>
      <c r="C115" s="138" t="s">
        <v>195</v>
      </c>
      <c r="D115" s="138" t="s">
        <v>313</v>
      </c>
      <c r="E115" s="138" t="s">
        <v>320</v>
      </c>
      <c r="F115" s="136">
        <v>25</v>
      </c>
      <c r="G115" s="136" t="s">
        <v>386</v>
      </c>
      <c r="H115" s="138">
        <v>56610</v>
      </c>
      <c r="I115" s="138">
        <v>56610</v>
      </c>
      <c r="J115" s="138" t="s">
        <v>205</v>
      </c>
      <c r="K115" s="138" t="s">
        <v>200</v>
      </c>
      <c r="L115" s="130">
        <v>1739</v>
      </c>
      <c r="M115" s="130">
        <v>1486</v>
      </c>
      <c r="N115" s="138" t="s">
        <v>201</v>
      </c>
      <c r="O115" s="130">
        <v>141103.87</v>
      </c>
    </row>
    <row r="116" spans="1:15" ht="25.5" customHeight="1" x14ac:dyDescent="0.25">
      <c r="A116" s="134"/>
      <c r="B116" s="139"/>
      <c r="C116" s="139"/>
      <c r="D116" s="139"/>
      <c r="E116" s="139"/>
      <c r="F116" s="137"/>
      <c r="G116" s="137"/>
      <c r="H116" s="139"/>
      <c r="I116" s="139"/>
      <c r="J116" s="139"/>
      <c r="K116" s="139"/>
      <c r="L116" s="131"/>
      <c r="M116" s="131"/>
      <c r="N116" s="139"/>
      <c r="O116" s="131"/>
    </row>
    <row r="117" spans="1:15" x14ac:dyDescent="0.25">
      <c r="A117" s="134" t="s">
        <v>64</v>
      </c>
      <c r="B117" s="133" t="s">
        <v>566</v>
      </c>
      <c r="C117" s="133" t="s">
        <v>195</v>
      </c>
      <c r="D117" s="133" t="s">
        <v>313</v>
      </c>
      <c r="E117" s="133" t="s">
        <v>320</v>
      </c>
      <c r="F117" s="134">
        <v>25</v>
      </c>
      <c r="G117" s="134" t="s">
        <v>386</v>
      </c>
      <c r="H117" s="133">
        <v>56902</v>
      </c>
      <c r="I117" s="133">
        <v>56902</v>
      </c>
      <c r="J117" s="27" t="s">
        <v>205</v>
      </c>
      <c r="K117" s="27" t="s">
        <v>200</v>
      </c>
      <c r="L117" s="135">
        <v>491</v>
      </c>
      <c r="M117" s="30">
        <v>308</v>
      </c>
      <c r="N117" s="133" t="s">
        <v>201</v>
      </c>
      <c r="O117" s="30">
        <v>29246.29</v>
      </c>
    </row>
    <row r="118" spans="1:15" ht="23.25" customHeight="1" x14ac:dyDescent="0.25">
      <c r="A118" s="134"/>
      <c r="B118" s="133"/>
      <c r="C118" s="133"/>
      <c r="D118" s="133"/>
      <c r="E118" s="133"/>
      <c r="F118" s="134"/>
      <c r="G118" s="134"/>
      <c r="H118" s="133"/>
      <c r="I118" s="133"/>
      <c r="J118" s="27" t="s">
        <v>205</v>
      </c>
      <c r="K118" s="27" t="s">
        <v>210</v>
      </c>
      <c r="L118" s="135"/>
      <c r="M118" s="27">
        <v>183</v>
      </c>
      <c r="N118" s="133"/>
      <c r="O118" s="30">
        <v>2035.05</v>
      </c>
    </row>
    <row r="119" spans="1:15" x14ac:dyDescent="0.25">
      <c r="A119" s="134" t="s">
        <v>65</v>
      </c>
      <c r="B119" s="133">
        <v>420</v>
      </c>
      <c r="C119" s="133" t="s">
        <v>195</v>
      </c>
      <c r="D119" s="133" t="s">
        <v>313</v>
      </c>
      <c r="E119" s="133" t="s">
        <v>393</v>
      </c>
      <c r="F119" s="134">
        <v>25</v>
      </c>
      <c r="G119" s="134" t="s">
        <v>66</v>
      </c>
      <c r="H119" s="133">
        <v>56609</v>
      </c>
      <c r="I119" s="133">
        <v>56609</v>
      </c>
      <c r="J119" s="27" t="s">
        <v>205</v>
      </c>
      <c r="K119" s="27" t="s">
        <v>200</v>
      </c>
      <c r="L119" s="135">
        <v>4530</v>
      </c>
      <c r="M119" s="30">
        <v>3655</v>
      </c>
      <c r="N119" s="133" t="s">
        <v>201</v>
      </c>
      <c r="O119" s="30">
        <v>347062.35</v>
      </c>
    </row>
    <row r="120" spans="1:15" ht="28.5" customHeight="1" x14ac:dyDescent="0.25">
      <c r="A120" s="134"/>
      <c r="B120" s="133"/>
      <c r="C120" s="133"/>
      <c r="D120" s="133"/>
      <c r="E120" s="133"/>
      <c r="F120" s="134"/>
      <c r="G120" s="134"/>
      <c r="H120" s="133"/>
      <c r="I120" s="133"/>
      <c r="J120" s="27" t="s">
        <v>205</v>
      </c>
      <c r="K120" s="27" t="s">
        <v>210</v>
      </c>
      <c r="L120" s="135"/>
      <c r="M120" s="27">
        <v>364</v>
      </c>
      <c r="N120" s="133"/>
      <c r="O120" s="30">
        <v>4047.86</v>
      </c>
    </row>
    <row r="121" spans="1:15" x14ac:dyDescent="0.25">
      <c r="A121" s="134" t="s">
        <v>67</v>
      </c>
      <c r="B121" s="133">
        <v>421</v>
      </c>
      <c r="C121" s="133" t="s">
        <v>195</v>
      </c>
      <c r="D121" s="133" t="s">
        <v>313</v>
      </c>
      <c r="E121" s="133" t="s">
        <v>320</v>
      </c>
      <c r="F121" s="134">
        <v>25</v>
      </c>
      <c r="G121" s="134" t="s">
        <v>394</v>
      </c>
      <c r="H121" s="133">
        <v>56608</v>
      </c>
      <c r="I121" s="133">
        <v>56608</v>
      </c>
      <c r="J121" s="27" t="s">
        <v>205</v>
      </c>
      <c r="K121" s="27" t="s">
        <v>200</v>
      </c>
      <c r="L121" s="135">
        <v>4460</v>
      </c>
      <c r="M121" s="30">
        <v>3597</v>
      </c>
      <c r="N121" s="133" t="s">
        <v>201</v>
      </c>
      <c r="O121" s="30">
        <v>341554.93</v>
      </c>
    </row>
    <row r="122" spans="1:15" ht="26.25" customHeight="1" x14ac:dyDescent="0.25">
      <c r="A122" s="134"/>
      <c r="B122" s="133"/>
      <c r="C122" s="133"/>
      <c r="D122" s="133"/>
      <c r="E122" s="133"/>
      <c r="F122" s="134"/>
      <c r="G122" s="134"/>
      <c r="H122" s="133"/>
      <c r="I122" s="133"/>
      <c r="J122" s="27" t="s">
        <v>205</v>
      </c>
      <c r="K122" s="27" t="s">
        <v>210</v>
      </c>
      <c r="L122" s="135"/>
      <c r="M122" s="27">
        <v>353</v>
      </c>
      <c r="N122" s="133"/>
      <c r="O122" s="30">
        <v>3925.54</v>
      </c>
    </row>
    <row r="123" spans="1:15" x14ac:dyDescent="0.25">
      <c r="A123" s="134" t="s">
        <v>68</v>
      </c>
      <c r="B123" s="133">
        <v>422</v>
      </c>
      <c r="C123" s="133" t="s">
        <v>195</v>
      </c>
      <c r="D123" s="133" t="s">
        <v>313</v>
      </c>
      <c r="E123" s="133" t="s">
        <v>398</v>
      </c>
      <c r="F123" s="134">
        <v>25</v>
      </c>
      <c r="G123" s="134" t="s">
        <v>394</v>
      </c>
      <c r="H123" s="133">
        <v>56607</v>
      </c>
      <c r="I123" s="133">
        <v>56607</v>
      </c>
      <c r="J123" s="27" t="s">
        <v>205</v>
      </c>
      <c r="K123" s="27" t="s">
        <v>200</v>
      </c>
      <c r="L123" s="135">
        <v>4534</v>
      </c>
      <c r="M123" s="30">
        <v>3664</v>
      </c>
      <c r="N123" s="133" t="s">
        <v>201</v>
      </c>
      <c r="O123" s="30">
        <v>347916.95</v>
      </c>
    </row>
    <row r="124" spans="1:15" ht="26.25" customHeight="1" x14ac:dyDescent="0.25">
      <c r="A124" s="134"/>
      <c r="B124" s="133"/>
      <c r="C124" s="133"/>
      <c r="D124" s="133"/>
      <c r="E124" s="133"/>
      <c r="F124" s="134"/>
      <c r="G124" s="134"/>
      <c r="H124" s="133"/>
      <c r="I124" s="133"/>
      <c r="J124" s="27" t="s">
        <v>205</v>
      </c>
      <c r="K124" s="27" t="s">
        <v>210</v>
      </c>
      <c r="L124" s="135"/>
      <c r="M124" s="27">
        <v>353</v>
      </c>
      <c r="N124" s="133"/>
      <c r="O124" s="30">
        <v>3925.54</v>
      </c>
    </row>
    <row r="125" spans="1:15" x14ac:dyDescent="0.25">
      <c r="A125" s="134" t="s">
        <v>69</v>
      </c>
      <c r="B125" s="133">
        <v>425</v>
      </c>
      <c r="C125" s="133" t="s">
        <v>195</v>
      </c>
      <c r="D125" s="133" t="s">
        <v>313</v>
      </c>
      <c r="E125" s="133" t="s">
        <v>399</v>
      </c>
      <c r="F125" s="133">
        <v>25</v>
      </c>
      <c r="G125" s="134" t="s">
        <v>402</v>
      </c>
      <c r="H125" s="133">
        <v>56604</v>
      </c>
      <c r="I125" s="133">
        <v>56604</v>
      </c>
      <c r="J125" s="27" t="s">
        <v>205</v>
      </c>
      <c r="K125" s="27" t="s">
        <v>200</v>
      </c>
      <c r="L125" s="135">
        <v>38852</v>
      </c>
      <c r="M125" s="30">
        <v>29622</v>
      </c>
      <c r="N125" s="133" t="s">
        <v>201</v>
      </c>
      <c r="O125" s="30">
        <v>2812771.82</v>
      </c>
    </row>
    <row r="126" spans="1:15" ht="23.25" customHeight="1" x14ac:dyDescent="0.25">
      <c r="A126" s="134"/>
      <c r="B126" s="133"/>
      <c r="C126" s="133"/>
      <c r="D126" s="133"/>
      <c r="E126" s="133"/>
      <c r="F126" s="133"/>
      <c r="G126" s="134"/>
      <c r="H126" s="133"/>
      <c r="I126" s="133"/>
      <c r="J126" s="27" t="s">
        <v>205</v>
      </c>
      <c r="K126" s="27" t="s">
        <v>210</v>
      </c>
      <c r="L126" s="135"/>
      <c r="M126" s="30">
        <v>4121</v>
      </c>
      <c r="N126" s="133"/>
      <c r="O126" s="30">
        <v>45827.58</v>
      </c>
    </row>
    <row r="127" spans="1:15" x14ac:dyDescent="0.25">
      <c r="A127" s="134" t="s">
        <v>70</v>
      </c>
      <c r="B127" s="133">
        <v>426</v>
      </c>
      <c r="C127" s="133" t="s">
        <v>195</v>
      </c>
      <c r="D127" s="133" t="s">
        <v>313</v>
      </c>
      <c r="E127" s="133" t="s">
        <v>399</v>
      </c>
      <c r="F127" s="133">
        <v>25</v>
      </c>
      <c r="G127" s="134" t="s">
        <v>405</v>
      </c>
      <c r="H127" s="133">
        <v>56603</v>
      </c>
      <c r="I127" s="133">
        <v>56603</v>
      </c>
      <c r="J127" s="27" t="s">
        <v>205</v>
      </c>
      <c r="K127" s="27" t="s">
        <v>200</v>
      </c>
      <c r="L127" s="135">
        <v>20873</v>
      </c>
      <c r="M127" s="30">
        <v>14616</v>
      </c>
      <c r="N127" s="133" t="s">
        <v>201</v>
      </c>
      <c r="O127" s="30">
        <v>1387869.59</v>
      </c>
    </row>
    <row r="128" spans="1:15" ht="24.75" customHeight="1" x14ac:dyDescent="0.25">
      <c r="A128" s="134"/>
      <c r="B128" s="133"/>
      <c r="C128" s="133"/>
      <c r="D128" s="133"/>
      <c r="E128" s="133"/>
      <c r="F128" s="133"/>
      <c r="G128" s="134"/>
      <c r="H128" s="133"/>
      <c r="I128" s="133"/>
      <c r="J128" s="27" t="s">
        <v>205</v>
      </c>
      <c r="K128" s="27" t="s">
        <v>210</v>
      </c>
      <c r="L128" s="135"/>
      <c r="M128" s="30">
        <v>3124</v>
      </c>
      <c r="N128" s="133"/>
      <c r="O128" s="30">
        <v>34740.44</v>
      </c>
    </row>
    <row r="129" spans="1:15" x14ac:dyDescent="0.25">
      <c r="A129" s="134" t="s">
        <v>71</v>
      </c>
      <c r="B129" s="133">
        <v>427</v>
      </c>
      <c r="C129" s="133" t="s">
        <v>195</v>
      </c>
      <c r="D129" s="133" t="s">
        <v>313</v>
      </c>
      <c r="E129" s="133" t="s">
        <v>399</v>
      </c>
      <c r="F129" s="133">
        <v>25</v>
      </c>
      <c r="G129" s="134" t="s">
        <v>408</v>
      </c>
      <c r="H129" s="133">
        <v>56602</v>
      </c>
      <c r="I129" s="133">
        <v>56602</v>
      </c>
      <c r="J129" s="27" t="s">
        <v>205</v>
      </c>
      <c r="K129" s="27" t="s">
        <v>200</v>
      </c>
      <c r="L129" s="135">
        <v>22412</v>
      </c>
      <c r="M129" s="30">
        <v>14451</v>
      </c>
      <c r="N129" s="133" t="s">
        <v>201</v>
      </c>
      <c r="O129" s="30">
        <v>1372201.93</v>
      </c>
    </row>
    <row r="130" spans="1:15" ht="26.25" customHeight="1" x14ac:dyDescent="0.25">
      <c r="A130" s="134"/>
      <c r="B130" s="133"/>
      <c r="C130" s="133"/>
      <c r="D130" s="133"/>
      <c r="E130" s="133"/>
      <c r="F130" s="133"/>
      <c r="G130" s="134"/>
      <c r="H130" s="133"/>
      <c r="I130" s="133"/>
      <c r="J130" s="27" t="s">
        <v>205</v>
      </c>
      <c r="K130" s="27" t="s">
        <v>210</v>
      </c>
      <c r="L130" s="135"/>
      <c r="M130" s="30">
        <v>3658</v>
      </c>
      <c r="N130" s="133"/>
      <c r="O130" s="30">
        <v>40678.79</v>
      </c>
    </row>
    <row r="131" spans="1:15" ht="45.75" customHeight="1" x14ac:dyDescent="0.25">
      <c r="A131" s="31" t="s">
        <v>72</v>
      </c>
      <c r="B131" s="27">
        <v>464</v>
      </c>
      <c r="C131" s="27" t="s">
        <v>195</v>
      </c>
      <c r="D131" s="27" t="s">
        <v>409</v>
      </c>
      <c r="E131" s="27" t="s">
        <v>410</v>
      </c>
      <c r="F131" s="27">
        <v>2</v>
      </c>
      <c r="G131" s="31" t="s">
        <v>411</v>
      </c>
      <c r="H131" s="27">
        <v>62239</v>
      </c>
      <c r="I131" s="27">
        <v>62239</v>
      </c>
      <c r="J131" s="27" t="s">
        <v>205</v>
      </c>
      <c r="K131" s="27" t="s">
        <v>200</v>
      </c>
      <c r="L131" s="30">
        <v>10064</v>
      </c>
      <c r="M131" s="30">
        <v>8061</v>
      </c>
      <c r="N131" s="27" t="s">
        <v>201</v>
      </c>
      <c r="O131" s="30">
        <v>178728.49</v>
      </c>
    </row>
    <row r="132" spans="1:15" x14ac:dyDescent="0.25">
      <c r="A132" s="134" t="s">
        <v>73</v>
      </c>
      <c r="B132" s="133">
        <v>491</v>
      </c>
      <c r="C132" s="133" t="s">
        <v>195</v>
      </c>
      <c r="D132" s="133" t="s">
        <v>409</v>
      </c>
      <c r="E132" s="133" t="s">
        <v>413</v>
      </c>
      <c r="F132" s="133">
        <v>2</v>
      </c>
      <c r="G132" s="134" t="s">
        <v>411</v>
      </c>
      <c r="H132" s="133">
        <v>62401</v>
      </c>
      <c r="I132" s="133">
        <v>62401</v>
      </c>
      <c r="J132" s="27" t="s">
        <v>205</v>
      </c>
      <c r="K132" s="27" t="s">
        <v>200</v>
      </c>
      <c r="L132" s="130">
        <v>13273</v>
      </c>
      <c r="M132" s="30">
        <v>10749</v>
      </c>
      <c r="N132" s="133" t="s">
        <v>201</v>
      </c>
      <c r="O132" s="30">
        <v>238326.83</v>
      </c>
    </row>
    <row r="133" spans="1:15" ht="30" customHeight="1" x14ac:dyDescent="0.25">
      <c r="A133" s="134"/>
      <c r="B133" s="133"/>
      <c r="C133" s="133"/>
      <c r="D133" s="133"/>
      <c r="E133" s="133"/>
      <c r="F133" s="133"/>
      <c r="G133" s="134"/>
      <c r="H133" s="133"/>
      <c r="I133" s="133"/>
      <c r="J133" s="27" t="s">
        <v>205</v>
      </c>
      <c r="K133" s="27" t="s">
        <v>210</v>
      </c>
      <c r="L133" s="131"/>
      <c r="M133" s="27">
        <v>106</v>
      </c>
      <c r="N133" s="133"/>
      <c r="O133" s="30">
        <v>1273.8599999999999</v>
      </c>
    </row>
    <row r="134" spans="1:15" x14ac:dyDescent="0.25">
      <c r="A134" s="134" t="s">
        <v>74</v>
      </c>
      <c r="B134" s="133">
        <v>492</v>
      </c>
      <c r="C134" s="133" t="s">
        <v>195</v>
      </c>
      <c r="D134" s="133" t="s">
        <v>409</v>
      </c>
      <c r="E134" s="133" t="s">
        <v>416</v>
      </c>
      <c r="F134" s="133">
        <v>3</v>
      </c>
      <c r="G134" s="134" t="s">
        <v>417</v>
      </c>
      <c r="H134" s="133">
        <v>62511</v>
      </c>
      <c r="I134" s="133">
        <v>62511</v>
      </c>
      <c r="J134" s="27" t="s">
        <v>415</v>
      </c>
      <c r="K134" s="27" t="s">
        <v>210</v>
      </c>
      <c r="L134" s="130">
        <v>387053</v>
      </c>
      <c r="M134" s="27">
        <v>404</v>
      </c>
      <c r="N134" s="133" t="s">
        <v>201</v>
      </c>
      <c r="O134" s="30">
        <v>3884.06</v>
      </c>
    </row>
    <row r="135" spans="1:15" ht="27" customHeight="1" x14ac:dyDescent="0.25">
      <c r="A135" s="134"/>
      <c r="B135" s="133"/>
      <c r="C135" s="133"/>
      <c r="D135" s="133"/>
      <c r="E135" s="133"/>
      <c r="F135" s="133"/>
      <c r="G135" s="134"/>
      <c r="H135" s="133"/>
      <c r="I135" s="133"/>
      <c r="J135" s="27" t="s">
        <v>415</v>
      </c>
      <c r="K135" s="27" t="s">
        <v>200</v>
      </c>
      <c r="L135" s="131"/>
      <c r="M135" s="30">
        <v>7891</v>
      </c>
      <c r="N135" s="133"/>
      <c r="O135" s="30">
        <v>214796.97</v>
      </c>
    </row>
    <row r="136" spans="1:15" x14ac:dyDescent="0.25">
      <c r="A136" s="134" t="s">
        <v>75</v>
      </c>
      <c r="B136" s="133">
        <v>502</v>
      </c>
      <c r="C136" s="133" t="s">
        <v>195</v>
      </c>
      <c r="D136" s="133" t="s">
        <v>409</v>
      </c>
      <c r="E136" s="133" t="s">
        <v>419</v>
      </c>
      <c r="F136" s="133">
        <v>3</v>
      </c>
      <c r="G136" s="134" t="s">
        <v>420</v>
      </c>
      <c r="H136" s="133">
        <v>62404</v>
      </c>
      <c r="I136" s="133">
        <v>62404</v>
      </c>
      <c r="J136" s="27" t="s">
        <v>205</v>
      </c>
      <c r="K136" s="27" t="s">
        <v>210</v>
      </c>
      <c r="L136" s="138">
        <v>2274</v>
      </c>
      <c r="M136" s="27">
        <v>12</v>
      </c>
      <c r="N136" s="133" t="s">
        <v>201</v>
      </c>
      <c r="O136" s="30">
        <v>144.21</v>
      </c>
    </row>
    <row r="137" spans="1:15" ht="24.75" customHeight="1" x14ac:dyDescent="0.25">
      <c r="A137" s="134"/>
      <c r="B137" s="133"/>
      <c r="C137" s="133"/>
      <c r="D137" s="133"/>
      <c r="E137" s="133"/>
      <c r="F137" s="133"/>
      <c r="G137" s="134"/>
      <c r="H137" s="133"/>
      <c r="I137" s="133"/>
      <c r="J137" s="27" t="s">
        <v>205</v>
      </c>
      <c r="K137" s="27" t="s">
        <v>200</v>
      </c>
      <c r="L137" s="139"/>
      <c r="M137" s="30">
        <v>1788</v>
      </c>
      <c r="N137" s="133"/>
      <c r="O137" s="30">
        <v>64646.93</v>
      </c>
    </row>
    <row r="138" spans="1:15" x14ac:dyDescent="0.25">
      <c r="A138" s="134" t="s">
        <v>76</v>
      </c>
      <c r="B138" s="133">
        <v>503</v>
      </c>
      <c r="C138" s="133" t="s">
        <v>195</v>
      </c>
      <c r="D138" s="133" t="s">
        <v>409</v>
      </c>
      <c r="E138" s="133" t="s">
        <v>421</v>
      </c>
      <c r="F138" s="133">
        <v>3</v>
      </c>
      <c r="G138" s="134" t="s">
        <v>422</v>
      </c>
      <c r="H138" s="133">
        <v>62406</v>
      </c>
      <c r="I138" s="133">
        <v>62406</v>
      </c>
      <c r="J138" s="27" t="s">
        <v>205</v>
      </c>
      <c r="K138" s="27" t="s">
        <v>210</v>
      </c>
      <c r="L138" s="138">
        <v>2235</v>
      </c>
      <c r="M138" s="27">
        <v>14</v>
      </c>
      <c r="N138" s="133" t="s">
        <v>201</v>
      </c>
      <c r="O138" s="30">
        <v>168.25</v>
      </c>
    </row>
    <row r="139" spans="1:15" ht="30" customHeight="1" x14ac:dyDescent="0.25">
      <c r="A139" s="134"/>
      <c r="B139" s="133"/>
      <c r="C139" s="133"/>
      <c r="D139" s="133"/>
      <c r="E139" s="133"/>
      <c r="F139" s="133"/>
      <c r="G139" s="134"/>
      <c r="H139" s="133"/>
      <c r="I139" s="133"/>
      <c r="J139" s="27" t="s">
        <v>205</v>
      </c>
      <c r="K139" s="27" t="s">
        <v>200</v>
      </c>
      <c r="L139" s="139"/>
      <c r="M139" s="30">
        <v>1750</v>
      </c>
      <c r="N139" s="133"/>
      <c r="O139" s="30">
        <v>63273</v>
      </c>
    </row>
    <row r="140" spans="1:15" x14ac:dyDescent="0.25">
      <c r="A140" s="134" t="s">
        <v>77</v>
      </c>
      <c r="B140" s="133">
        <v>506</v>
      </c>
      <c r="C140" s="133" t="s">
        <v>195</v>
      </c>
      <c r="D140" s="133" t="s">
        <v>409</v>
      </c>
      <c r="E140" s="133" t="s">
        <v>423</v>
      </c>
      <c r="F140" s="133">
        <v>3</v>
      </c>
      <c r="G140" s="134" t="s">
        <v>424</v>
      </c>
      <c r="H140" s="133">
        <v>62412</v>
      </c>
      <c r="I140" s="133">
        <v>62412</v>
      </c>
      <c r="J140" s="27" t="s">
        <v>205</v>
      </c>
      <c r="K140" s="27" t="s">
        <v>210</v>
      </c>
      <c r="L140" s="138">
        <v>2147</v>
      </c>
      <c r="M140" s="27">
        <v>27</v>
      </c>
      <c r="N140" s="133" t="s">
        <v>201</v>
      </c>
      <c r="O140" s="30">
        <v>324.47000000000003</v>
      </c>
    </row>
    <row r="141" spans="1:15" ht="29.25" customHeight="1" x14ac:dyDescent="0.25">
      <c r="A141" s="134"/>
      <c r="B141" s="133"/>
      <c r="C141" s="133"/>
      <c r="D141" s="133"/>
      <c r="E141" s="133"/>
      <c r="F141" s="133"/>
      <c r="G141" s="134"/>
      <c r="H141" s="133"/>
      <c r="I141" s="133"/>
      <c r="J141" s="27" t="s">
        <v>205</v>
      </c>
      <c r="K141" s="27" t="s">
        <v>200</v>
      </c>
      <c r="L141" s="139"/>
      <c r="M141" s="30">
        <v>1655</v>
      </c>
      <c r="N141" s="133"/>
      <c r="O141" s="30">
        <v>59838.18</v>
      </c>
    </row>
    <row r="142" spans="1:15" x14ac:dyDescent="0.25">
      <c r="A142" s="134" t="s">
        <v>78</v>
      </c>
      <c r="B142" s="133">
        <v>509</v>
      </c>
      <c r="C142" s="133" t="s">
        <v>195</v>
      </c>
      <c r="D142" s="133" t="s">
        <v>409</v>
      </c>
      <c r="E142" s="133" t="s">
        <v>419</v>
      </c>
      <c r="F142" s="133">
        <v>3</v>
      </c>
      <c r="G142" s="134" t="s">
        <v>425</v>
      </c>
      <c r="H142" s="133">
        <v>62418</v>
      </c>
      <c r="I142" s="133">
        <v>62418</v>
      </c>
      <c r="J142" s="27" t="s">
        <v>205</v>
      </c>
      <c r="K142" s="27" t="s">
        <v>210</v>
      </c>
      <c r="L142" s="138">
        <v>2070</v>
      </c>
      <c r="M142" s="27">
        <v>21</v>
      </c>
      <c r="N142" s="133" t="s">
        <v>201</v>
      </c>
      <c r="O142" s="30">
        <v>252.37</v>
      </c>
    </row>
    <row r="143" spans="1:15" ht="27" customHeight="1" x14ac:dyDescent="0.25">
      <c r="A143" s="134"/>
      <c r="B143" s="133"/>
      <c r="C143" s="133"/>
      <c r="D143" s="133"/>
      <c r="E143" s="133"/>
      <c r="F143" s="133"/>
      <c r="G143" s="134"/>
      <c r="H143" s="133"/>
      <c r="I143" s="133"/>
      <c r="J143" s="27" t="s">
        <v>205</v>
      </c>
      <c r="K143" s="27" t="s">
        <v>200</v>
      </c>
      <c r="L143" s="139"/>
      <c r="M143" s="30">
        <v>1593</v>
      </c>
      <c r="N143" s="133"/>
      <c r="O143" s="30">
        <v>57596.51</v>
      </c>
    </row>
    <row r="144" spans="1:15" x14ac:dyDescent="0.25">
      <c r="A144" s="134" t="s">
        <v>79</v>
      </c>
      <c r="B144" s="133">
        <v>519</v>
      </c>
      <c r="C144" s="133" t="s">
        <v>195</v>
      </c>
      <c r="D144" s="133" t="s">
        <v>409</v>
      </c>
      <c r="E144" s="133" t="s">
        <v>426</v>
      </c>
      <c r="F144" s="133">
        <v>3</v>
      </c>
      <c r="G144" s="134" t="s">
        <v>427</v>
      </c>
      <c r="H144" s="133">
        <v>62435</v>
      </c>
      <c r="I144" s="133">
        <v>62435</v>
      </c>
      <c r="J144" s="27" t="s">
        <v>205</v>
      </c>
      <c r="K144" s="27" t="s">
        <v>210</v>
      </c>
      <c r="L144" s="130">
        <v>1941</v>
      </c>
      <c r="M144" s="27">
        <v>29</v>
      </c>
      <c r="N144" s="133" t="s">
        <v>201</v>
      </c>
      <c r="O144" s="30">
        <v>348.51</v>
      </c>
    </row>
    <row r="145" spans="1:15" ht="30.75" customHeight="1" x14ac:dyDescent="0.25">
      <c r="A145" s="134"/>
      <c r="B145" s="133"/>
      <c r="C145" s="133"/>
      <c r="D145" s="133"/>
      <c r="E145" s="133"/>
      <c r="F145" s="133"/>
      <c r="G145" s="134"/>
      <c r="H145" s="133"/>
      <c r="I145" s="133"/>
      <c r="J145" s="27" t="s">
        <v>205</v>
      </c>
      <c r="K145" s="27" t="s">
        <v>200</v>
      </c>
      <c r="L145" s="131"/>
      <c r="M145" s="30">
        <v>1479</v>
      </c>
      <c r="N145" s="133"/>
      <c r="O145" s="30">
        <v>53474.720000000001</v>
      </c>
    </row>
    <row r="146" spans="1:15" x14ac:dyDescent="0.25">
      <c r="A146" s="134" t="s">
        <v>80</v>
      </c>
      <c r="B146" s="133">
        <v>520</v>
      </c>
      <c r="C146" s="133" t="s">
        <v>195</v>
      </c>
      <c r="D146" s="133" t="s">
        <v>409</v>
      </c>
      <c r="E146" s="133" t="s">
        <v>429</v>
      </c>
      <c r="F146" s="133">
        <v>3</v>
      </c>
      <c r="G146" s="134" t="s">
        <v>430</v>
      </c>
      <c r="H146" s="133">
        <v>62438</v>
      </c>
      <c r="I146" s="133">
        <v>62438</v>
      </c>
      <c r="J146" s="27" t="s">
        <v>205</v>
      </c>
      <c r="K146" s="27" t="s">
        <v>210</v>
      </c>
      <c r="L146" s="130">
        <v>1932</v>
      </c>
      <c r="M146" s="27">
        <v>28</v>
      </c>
      <c r="N146" s="133" t="s">
        <v>201</v>
      </c>
      <c r="O146" s="30">
        <v>336.49</v>
      </c>
    </row>
    <row r="147" spans="1:15" ht="33.75" customHeight="1" x14ac:dyDescent="0.25">
      <c r="A147" s="134"/>
      <c r="B147" s="133"/>
      <c r="C147" s="133"/>
      <c r="D147" s="133"/>
      <c r="E147" s="133"/>
      <c r="F147" s="133"/>
      <c r="G147" s="134"/>
      <c r="H147" s="133"/>
      <c r="I147" s="133"/>
      <c r="J147" s="27" t="s">
        <v>205</v>
      </c>
      <c r="K147" s="27" t="s">
        <v>200</v>
      </c>
      <c r="L147" s="131"/>
      <c r="M147" s="30">
        <v>1473</v>
      </c>
      <c r="N147" s="133"/>
      <c r="O147" s="30">
        <v>53257.79</v>
      </c>
    </row>
    <row r="148" spans="1:15" x14ac:dyDescent="0.25">
      <c r="A148" s="134" t="s">
        <v>81</v>
      </c>
      <c r="B148" s="133">
        <v>521</v>
      </c>
      <c r="C148" s="133" t="s">
        <v>195</v>
      </c>
      <c r="D148" s="133" t="s">
        <v>409</v>
      </c>
      <c r="E148" s="133" t="s">
        <v>431</v>
      </c>
      <c r="F148" s="133">
        <v>3</v>
      </c>
      <c r="G148" s="134" t="s">
        <v>432</v>
      </c>
      <c r="H148" s="133">
        <v>62439</v>
      </c>
      <c r="I148" s="133">
        <v>62439</v>
      </c>
      <c r="J148" s="27" t="s">
        <v>205</v>
      </c>
      <c r="K148" s="27" t="s">
        <v>210</v>
      </c>
      <c r="L148" s="130">
        <v>1923</v>
      </c>
      <c r="M148" s="27">
        <v>28</v>
      </c>
      <c r="N148" s="133" t="s">
        <v>201</v>
      </c>
      <c r="O148" s="30">
        <v>336.49</v>
      </c>
    </row>
    <row r="149" spans="1:15" ht="25.5" customHeight="1" x14ac:dyDescent="0.25">
      <c r="A149" s="134"/>
      <c r="B149" s="133"/>
      <c r="C149" s="133"/>
      <c r="D149" s="133"/>
      <c r="E149" s="133"/>
      <c r="F149" s="133"/>
      <c r="G149" s="134"/>
      <c r="H149" s="133"/>
      <c r="I149" s="133"/>
      <c r="J149" s="27" t="s">
        <v>205</v>
      </c>
      <c r="K149" s="27" t="s">
        <v>200</v>
      </c>
      <c r="L149" s="131"/>
      <c r="M149" s="30">
        <v>1466</v>
      </c>
      <c r="N149" s="133"/>
      <c r="O149" s="30">
        <v>53004.7</v>
      </c>
    </row>
    <row r="150" spans="1:15" x14ac:dyDescent="0.25">
      <c r="A150" s="134" t="s">
        <v>82</v>
      </c>
      <c r="B150" s="133">
        <v>525</v>
      </c>
      <c r="C150" s="133" t="s">
        <v>195</v>
      </c>
      <c r="D150" s="133" t="s">
        <v>409</v>
      </c>
      <c r="E150" s="133" t="s">
        <v>423</v>
      </c>
      <c r="F150" s="133">
        <v>3</v>
      </c>
      <c r="G150" s="134" t="s">
        <v>433</v>
      </c>
      <c r="H150" s="133">
        <v>62444</v>
      </c>
      <c r="I150" s="133">
        <v>62444</v>
      </c>
      <c r="J150" s="27" t="s">
        <v>205</v>
      </c>
      <c r="K150" s="27" t="s">
        <v>210</v>
      </c>
      <c r="L150" s="138">
        <v>775</v>
      </c>
      <c r="M150" s="27">
        <v>11</v>
      </c>
      <c r="N150" s="133" t="s">
        <v>201</v>
      </c>
      <c r="O150" s="30">
        <v>132.19</v>
      </c>
    </row>
    <row r="151" spans="1:15" ht="24.75" customHeight="1" x14ac:dyDescent="0.25">
      <c r="A151" s="134"/>
      <c r="B151" s="133"/>
      <c r="C151" s="133"/>
      <c r="D151" s="133"/>
      <c r="E151" s="133"/>
      <c r="F151" s="133"/>
      <c r="G151" s="134"/>
      <c r="H151" s="133"/>
      <c r="I151" s="133"/>
      <c r="J151" s="27" t="s">
        <v>205</v>
      </c>
      <c r="K151" s="27" t="s">
        <v>200</v>
      </c>
      <c r="L151" s="139"/>
      <c r="M151" s="27">
        <v>592</v>
      </c>
      <c r="N151" s="133"/>
      <c r="O151" s="30">
        <v>21404.35</v>
      </c>
    </row>
    <row r="152" spans="1:15" x14ac:dyDescent="0.25">
      <c r="A152" s="134" t="s">
        <v>83</v>
      </c>
      <c r="B152" s="133">
        <v>526</v>
      </c>
      <c r="C152" s="133" t="s">
        <v>195</v>
      </c>
      <c r="D152" s="133" t="s">
        <v>409</v>
      </c>
      <c r="E152" s="133" t="s">
        <v>434</v>
      </c>
      <c r="F152" s="133">
        <v>3</v>
      </c>
      <c r="G152" s="134" t="s">
        <v>435</v>
      </c>
      <c r="H152" s="133">
        <v>62445</v>
      </c>
      <c r="I152" s="133">
        <v>62445</v>
      </c>
      <c r="J152" s="27" t="s">
        <v>205</v>
      </c>
      <c r="K152" s="27" t="s">
        <v>210</v>
      </c>
      <c r="L152" s="130">
        <v>1895</v>
      </c>
      <c r="M152" s="27">
        <v>29</v>
      </c>
      <c r="N152" s="133" t="s">
        <v>201</v>
      </c>
      <c r="O152" s="30">
        <v>348.51</v>
      </c>
    </row>
    <row r="153" spans="1:15" ht="21.75" customHeight="1" x14ac:dyDescent="0.25">
      <c r="A153" s="134"/>
      <c r="B153" s="133"/>
      <c r="C153" s="133"/>
      <c r="D153" s="133"/>
      <c r="E153" s="133"/>
      <c r="F153" s="133"/>
      <c r="G153" s="134"/>
      <c r="H153" s="133"/>
      <c r="I153" s="133"/>
      <c r="J153" s="27" t="s">
        <v>205</v>
      </c>
      <c r="K153" s="27" t="s">
        <v>200</v>
      </c>
      <c r="L153" s="131"/>
      <c r="M153" s="30">
        <v>1447</v>
      </c>
      <c r="N153" s="133"/>
      <c r="O153" s="30">
        <v>52317.73</v>
      </c>
    </row>
    <row r="154" spans="1:15" x14ac:dyDescent="0.25">
      <c r="A154" s="134" t="s">
        <v>84</v>
      </c>
      <c r="B154" s="138">
        <v>528</v>
      </c>
      <c r="C154" s="138" t="s">
        <v>195</v>
      </c>
      <c r="D154" s="138" t="s">
        <v>409</v>
      </c>
      <c r="E154" s="138" t="s">
        <v>436</v>
      </c>
      <c r="F154" s="138">
        <v>3</v>
      </c>
      <c r="G154" s="136" t="s">
        <v>437</v>
      </c>
      <c r="H154" s="138">
        <v>62447</v>
      </c>
      <c r="I154" s="138">
        <v>62447</v>
      </c>
      <c r="J154" s="27" t="s">
        <v>205</v>
      </c>
      <c r="K154" s="27" t="s">
        <v>210</v>
      </c>
      <c r="L154" s="130">
        <v>1882</v>
      </c>
      <c r="M154" s="30">
        <v>33</v>
      </c>
      <c r="N154" s="138" t="s">
        <v>201</v>
      </c>
      <c r="O154" s="30">
        <v>396.58</v>
      </c>
    </row>
    <row r="155" spans="1:15" ht="29.25" customHeight="1" x14ac:dyDescent="0.25">
      <c r="A155" s="134"/>
      <c r="B155" s="139"/>
      <c r="C155" s="139"/>
      <c r="D155" s="139"/>
      <c r="E155" s="139"/>
      <c r="F155" s="139"/>
      <c r="G155" s="137"/>
      <c r="H155" s="139"/>
      <c r="I155" s="139"/>
      <c r="J155" s="27" t="s">
        <v>205</v>
      </c>
      <c r="K155" s="27" t="s">
        <v>200</v>
      </c>
      <c r="L155" s="131"/>
      <c r="M155" s="30">
        <v>1435</v>
      </c>
      <c r="N155" s="139"/>
      <c r="O155" s="30">
        <v>51883.86</v>
      </c>
    </row>
    <row r="156" spans="1:15" x14ac:dyDescent="0.25">
      <c r="A156" s="134" t="s">
        <v>85</v>
      </c>
      <c r="B156" s="133">
        <v>535</v>
      </c>
      <c r="C156" s="133" t="s">
        <v>195</v>
      </c>
      <c r="D156" s="133" t="s">
        <v>409</v>
      </c>
      <c r="E156" s="133" t="s">
        <v>438</v>
      </c>
      <c r="F156" s="133">
        <v>3</v>
      </c>
      <c r="G156" s="134" t="s">
        <v>439</v>
      </c>
      <c r="H156" s="133">
        <v>62461</v>
      </c>
      <c r="I156" s="133">
        <v>62461</v>
      </c>
      <c r="J156" s="27" t="s">
        <v>205</v>
      </c>
      <c r="K156" s="27" t="s">
        <v>210</v>
      </c>
      <c r="L156" s="138">
        <v>1800</v>
      </c>
      <c r="M156" s="27">
        <v>39</v>
      </c>
      <c r="N156" s="133" t="s">
        <v>201</v>
      </c>
      <c r="O156" s="30">
        <v>468.68</v>
      </c>
    </row>
    <row r="157" spans="1:15" ht="27" customHeight="1" x14ac:dyDescent="0.25">
      <c r="A157" s="134"/>
      <c r="B157" s="133"/>
      <c r="C157" s="133"/>
      <c r="D157" s="133"/>
      <c r="E157" s="133"/>
      <c r="F157" s="133"/>
      <c r="G157" s="134"/>
      <c r="H157" s="133"/>
      <c r="I157" s="133"/>
      <c r="J157" s="27" t="s">
        <v>205</v>
      </c>
      <c r="K157" s="27" t="s">
        <v>200</v>
      </c>
      <c r="L157" s="139"/>
      <c r="M157" s="30">
        <v>1379</v>
      </c>
      <c r="N157" s="133"/>
      <c r="O157" s="30">
        <v>49859.12</v>
      </c>
    </row>
    <row r="158" spans="1:15" x14ac:dyDescent="0.25">
      <c r="A158" s="134" t="s">
        <v>86</v>
      </c>
      <c r="B158" s="133">
        <v>536</v>
      </c>
      <c r="C158" s="133" t="s">
        <v>195</v>
      </c>
      <c r="D158" s="133" t="s">
        <v>409</v>
      </c>
      <c r="E158" s="133" t="s">
        <v>438</v>
      </c>
      <c r="F158" s="133">
        <v>3</v>
      </c>
      <c r="G158" s="134" t="s">
        <v>440</v>
      </c>
      <c r="H158" s="133">
        <v>62462</v>
      </c>
      <c r="I158" s="133">
        <v>62462</v>
      </c>
      <c r="J158" s="27" t="s">
        <v>205</v>
      </c>
      <c r="K158" s="27" t="s">
        <v>210</v>
      </c>
      <c r="L158" s="130">
        <v>1823</v>
      </c>
      <c r="M158" s="27">
        <v>39</v>
      </c>
      <c r="N158" s="133" t="s">
        <v>201</v>
      </c>
      <c r="O158" s="30">
        <v>468.68</v>
      </c>
    </row>
    <row r="159" spans="1:15" ht="29.25" customHeight="1" x14ac:dyDescent="0.25">
      <c r="A159" s="134"/>
      <c r="B159" s="133"/>
      <c r="C159" s="133"/>
      <c r="D159" s="133"/>
      <c r="E159" s="133"/>
      <c r="F159" s="133"/>
      <c r="G159" s="134"/>
      <c r="H159" s="133"/>
      <c r="I159" s="133"/>
      <c r="J159" s="27" t="s">
        <v>205</v>
      </c>
      <c r="K159" s="27" t="s">
        <v>200</v>
      </c>
      <c r="L159" s="131"/>
      <c r="M159" s="30">
        <v>1390</v>
      </c>
      <c r="N159" s="133"/>
      <c r="O159" s="30">
        <v>50256.84</v>
      </c>
    </row>
    <row r="160" spans="1:15" x14ac:dyDescent="0.25">
      <c r="A160" s="134" t="s">
        <v>87</v>
      </c>
      <c r="B160" s="133">
        <v>545</v>
      </c>
      <c r="C160" s="133" t="s">
        <v>195</v>
      </c>
      <c r="D160" s="133" t="s">
        <v>409</v>
      </c>
      <c r="E160" s="133" t="s">
        <v>434</v>
      </c>
      <c r="F160" s="133">
        <v>3</v>
      </c>
      <c r="G160" s="134" t="s">
        <v>441</v>
      </c>
      <c r="H160" s="133">
        <v>62476</v>
      </c>
      <c r="I160" s="133">
        <v>62476</v>
      </c>
      <c r="J160" s="27" t="s">
        <v>205</v>
      </c>
      <c r="K160" s="27" t="s">
        <v>210</v>
      </c>
      <c r="L160" s="130">
        <v>1750</v>
      </c>
      <c r="M160" s="27">
        <v>40</v>
      </c>
      <c r="N160" s="133" t="s">
        <v>201</v>
      </c>
      <c r="O160" s="30">
        <v>480.7</v>
      </c>
    </row>
    <row r="161" spans="1:15" ht="27" customHeight="1" x14ac:dyDescent="0.25">
      <c r="A161" s="134"/>
      <c r="B161" s="133"/>
      <c r="C161" s="133"/>
      <c r="D161" s="133"/>
      <c r="E161" s="133"/>
      <c r="F161" s="133"/>
      <c r="G161" s="134"/>
      <c r="H161" s="133"/>
      <c r="I161" s="133"/>
      <c r="J161" s="27" t="s">
        <v>205</v>
      </c>
      <c r="K161" s="27" t="s">
        <v>200</v>
      </c>
      <c r="L161" s="131"/>
      <c r="M161" s="30">
        <v>1337</v>
      </c>
      <c r="N161" s="133"/>
      <c r="O161" s="30">
        <v>48340.57</v>
      </c>
    </row>
    <row r="162" spans="1:15" x14ac:dyDescent="0.25">
      <c r="A162" s="134" t="s">
        <v>88</v>
      </c>
      <c r="B162" s="133">
        <v>546</v>
      </c>
      <c r="C162" s="133" t="s">
        <v>195</v>
      </c>
      <c r="D162" s="133" t="s">
        <v>409</v>
      </c>
      <c r="E162" s="133" t="s">
        <v>442</v>
      </c>
      <c r="F162" s="133">
        <v>3</v>
      </c>
      <c r="G162" s="134" t="s">
        <v>443</v>
      </c>
      <c r="H162" s="133">
        <v>62478</v>
      </c>
      <c r="I162" s="133">
        <v>62478</v>
      </c>
      <c r="J162" s="27" t="s">
        <v>205</v>
      </c>
      <c r="K162" s="27" t="s">
        <v>210</v>
      </c>
      <c r="L162" s="138">
        <v>1741</v>
      </c>
      <c r="M162" s="27">
        <v>39</v>
      </c>
      <c r="N162" s="133" t="s">
        <v>201</v>
      </c>
      <c r="O162" s="30">
        <v>468.68</v>
      </c>
    </row>
    <row r="163" spans="1:15" ht="27" customHeight="1" x14ac:dyDescent="0.25">
      <c r="A163" s="134"/>
      <c r="B163" s="133"/>
      <c r="C163" s="133"/>
      <c r="D163" s="133"/>
      <c r="E163" s="133"/>
      <c r="F163" s="133"/>
      <c r="G163" s="134"/>
      <c r="H163" s="133"/>
      <c r="I163" s="133"/>
      <c r="J163" s="27" t="s">
        <v>205</v>
      </c>
      <c r="K163" s="27" t="s">
        <v>200</v>
      </c>
      <c r="L163" s="139"/>
      <c r="M163" s="30">
        <v>1332</v>
      </c>
      <c r="N163" s="133"/>
      <c r="O163" s="30">
        <v>48159.79</v>
      </c>
    </row>
    <row r="164" spans="1:15" x14ac:dyDescent="0.25">
      <c r="A164" s="134" t="s">
        <v>89</v>
      </c>
      <c r="B164" s="133">
        <v>550</v>
      </c>
      <c r="C164" s="133" t="s">
        <v>195</v>
      </c>
      <c r="D164" s="133" t="s">
        <v>409</v>
      </c>
      <c r="E164" s="133" t="s">
        <v>434</v>
      </c>
      <c r="F164" s="134">
        <v>3</v>
      </c>
      <c r="G164" s="134" t="s">
        <v>276</v>
      </c>
      <c r="H164" s="133">
        <v>62486</v>
      </c>
      <c r="I164" s="133">
        <v>62486</v>
      </c>
      <c r="J164" s="27" t="s">
        <v>205</v>
      </c>
      <c r="K164" s="27" t="s">
        <v>210</v>
      </c>
      <c r="L164" s="138">
        <v>1715</v>
      </c>
      <c r="M164" s="27">
        <v>41</v>
      </c>
      <c r="N164" s="133" t="s">
        <v>201</v>
      </c>
      <c r="O164" s="30">
        <v>492.72</v>
      </c>
    </row>
    <row r="165" spans="1:15" ht="25.5" customHeight="1" x14ac:dyDescent="0.25">
      <c r="A165" s="134"/>
      <c r="B165" s="133"/>
      <c r="C165" s="133"/>
      <c r="D165" s="133"/>
      <c r="E165" s="133"/>
      <c r="F165" s="134"/>
      <c r="G165" s="134"/>
      <c r="H165" s="133"/>
      <c r="I165" s="133"/>
      <c r="J165" s="27" t="s">
        <v>205</v>
      </c>
      <c r="K165" s="27" t="s">
        <v>200</v>
      </c>
      <c r="L165" s="139"/>
      <c r="M165" s="30">
        <v>1311</v>
      </c>
      <c r="N165" s="133"/>
      <c r="O165" s="30">
        <v>47400.52</v>
      </c>
    </row>
    <row r="166" spans="1:15" x14ac:dyDescent="0.25">
      <c r="A166" s="134" t="s">
        <v>90</v>
      </c>
      <c r="B166" s="133">
        <v>551</v>
      </c>
      <c r="C166" s="133" t="s">
        <v>195</v>
      </c>
      <c r="D166" s="133" t="s">
        <v>409</v>
      </c>
      <c r="E166" s="133" t="s">
        <v>444</v>
      </c>
      <c r="F166" s="133">
        <v>3</v>
      </c>
      <c r="G166" s="134" t="s">
        <v>445</v>
      </c>
      <c r="H166" s="133">
        <v>62487</v>
      </c>
      <c r="I166" s="133">
        <v>62487</v>
      </c>
      <c r="J166" s="27" t="s">
        <v>205</v>
      </c>
      <c r="K166" s="27" t="s">
        <v>210</v>
      </c>
      <c r="L166" s="138">
        <v>1707</v>
      </c>
      <c r="M166" s="27">
        <v>41</v>
      </c>
      <c r="N166" s="133" t="s">
        <v>201</v>
      </c>
      <c r="O166" s="30">
        <v>492.72</v>
      </c>
    </row>
    <row r="167" spans="1:15" ht="24.75" customHeight="1" x14ac:dyDescent="0.25">
      <c r="A167" s="134"/>
      <c r="B167" s="133"/>
      <c r="C167" s="133"/>
      <c r="D167" s="133"/>
      <c r="E167" s="133"/>
      <c r="F167" s="133"/>
      <c r="G167" s="134"/>
      <c r="H167" s="133"/>
      <c r="I167" s="133"/>
      <c r="J167" s="27" t="s">
        <v>205</v>
      </c>
      <c r="K167" s="27" t="s">
        <v>200</v>
      </c>
      <c r="L167" s="139"/>
      <c r="M167" s="30">
        <v>1305</v>
      </c>
      <c r="N167" s="133"/>
      <c r="O167" s="30">
        <v>47183.58</v>
      </c>
    </row>
    <row r="168" spans="1:15" x14ac:dyDescent="0.25">
      <c r="A168" s="134" t="s">
        <v>91</v>
      </c>
      <c r="B168" s="133">
        <v>552</v>
      </c>
      <c r="C168" s="133" t="s">
        <v>195</v>
      </c>
      <c r="D168" s="133" t="s">
        <v>409</v>
      </c>
      <c r="E168" s="133" t="s">
        <v>436</v>
      </c>
      <c r="F168" s="133">
        <v>3</v>
      </c>
      <c r="G168" s="134" t="s">
        <v>446</v>
      </c>
      <c r="H168" s="133">
        <v>62488</v>
      </c>
      <c r="I168" s="133">
        <v>62488</v>
      </c>
      <c r="J168" s="27" t="s">
        <v>205</v>
      </c>
      <c r="K168" s="27" t="s">
        <v>210</v>
      </c>
      <c r="L168" s="130">
        <v>1133</v>
      </c>
      <c r="M168" s="27">
        <v>27</v>
      </c>
      <c r="N168" s="133" t="s">
        <v>201</v>
      </c>
      <c r="O168" s="30">
        <v>324.47000000000003</v>
      </c>
    </row>
    <row r="169" spans="1:15" ht="30.75" customHeight="1" x14ac:dyDescent="0.25">
      <c r="A169" s="134"/>
      <c r="B169" s="133"/>
      <c r="C169" s="133"/>
      <c r="D169" s="133"/>
      <c r="E169" s="133"/>
      <c r="F169" s="133"/>
      <c r="G169" s="134"/>
      <c r="H169" s="133"/>
      <c r="I169" s="133"/>
      <c r="J169" s="27" t="s">
        <v>205</v>
      </c>
      <c r="K169" s="27" t="s">
        <v>200</v>
      </c>
      <c r="L169" s="131"/>
      <c r="M169" s="27">
        <v>867</v>
      </c>
      <c r="N169" s="133"/>
      <c r="O169" s="30">
        <v>31347.25</v>
      </c>
    </row>
    <row r="170" spans="1:15" x14ac:dyDescent="0.25">
      <c r="A170" s="134" t="s">
        <v>92</v>
      </c>
      <c r="B170" s="133">
        <v>553</v>
      </c>
      <c r="C170" s="133" t="s">
        <v>195</v>
      </c>
      <c r="D170" s="133" t="s">
        <v>409</v>
      </c>
      <c r="E170" s="133" t="s">
        <v>438</v>
      </c>
      <c r="F170" s="133">
        <v>3</v>
      </c>
      <c r="G170" s="134" t="s">
        <v>447</v>
      </c>
      <c r="H170" s="133">
        <v>62489</v>
      </c>
      <c r="I170" s="133">
        <v>62489</v>
      </c>
      <c r="J170" s="27" t="s">
        <v>205</v>
      </c>
      <c r="K170" s="27" t="s">
        <v>210</v>
      </c>
      <c r="L170" s="130">
        <v>1693</v>
      </c>
      <c r="M170" s="27">
        <v>41</v>
      </c>
      <c r="N170" s="133" t="s">
        <v>201</v>
      </c>
      <c r="O170" s="30">
        <v>492.72</v>
      </c>
    </row>
    <row r="171" spans="1:15" ht="30" customHeight="1" x14ac:dyDescent="0.25">
      <c r="A171" s="134"/>
      <c r="B171" s="133"/>
      <c r="C171" s="133"/>
      <c r="D171" s="133"/>
      <c r="E171" s="133"/>
      <c r="F171" s="133"/>
      <c r="G171" s="134"/>
      <c r="H171" s="133"/>
      <c r="I171" s="133"/>
      <c r="J171" s="27" t="s">
        <v>205</v>
      </c>
      <c r="K171" s="27" t="s">
        <v>200</v>
      </c>
      <c r="L171" s="131"/>
      <c r="M171" s="30">
        <v>1295</v>
      </c>
      <c r="N171" s="133"/>
      <c r="O171" s="30">
        <v>46822.02</v>
      </c>
    </row>
    <row r="172" spans="1:15" x14ac:dyDescent="0.25">
      <c r="A172" s="134" t="s">
        <v>93</v>
      </c>
      <c r="B172" s="133">
        <v>554</v>
      </c>
      <c r="C172" s="133" t="s">
        <v>195</v>
      </c>
      <c r="D172" s="133" t="s">
        <v>409</v>
      </c>
      <c r="E172" s="133" t="s">
        <v>448</v>
      </c>
      <c r="F172" s="133">
        <v>3</v>
      </c>
      <c r="G172" s="134" t="s">
        <v>449</v>
      </c>
      <c r="H172" s="133">
        <v>62490</v>
      </c>
      <c r="I172" s="133">
        <v>62490</v>
      </c>
      <c r="J172" s="27" t="s">
        <v>205</v>
      </c>
      <c r="K172" s="27" t="s">
        <v>210</v>
      </c>
      <c r="L172" s="130">
        <v>1685</v>
      </c>
      <c r="M172" s="27">
        <v>41</v>
      </c>
      <c r="N172" s="133" t="s">
        <v>201</v>
      </c>
      <c r="O172" s="30">
        <v>492.72</v>
      </c>
    </row>
    <row r="173" spans="1:15" ht="26.25" customHeight="1" x14ac:dyDescent="0.25">
      <c r="A173" s="134"/>
      <c r="B173" s="133"/>
      <c r="C173" s="133"/>
      <c r="D173" s="133"/>
      <c r="E173" s="133"/>
      <c r="F173" s="133"/>
      <c r="G173" s="134"/>
      <c r="H173" s="133"/>
      <c r="I173" s="133"/>
      <c r="J173" s="27" t="s">
        <v>205</v>
      </c>
      <c r="K173" s="27" t="s">
        <v>200</v>
      </c>
      <c r="L173" s="131"/>
      <c r="M173" s="30">
        <v>1289</v>
      </c>
      <c r="N173" s="133"/>
      <c r="O173" s="30">
        <v>46605.08</v>
      </c>
    </row>
    <row r="174" spans="1:15" x14ac:dyDescent="0.25">
      <c r="A174" s="134" t="s">
        <v>94</v>
      </c>
      <c r="B174" s="133">
        <v>556</v>
      </c>
      <c r="C174" s="133" t="s">
        <v>195</v>
      </c>
      <c r="D174" s="133" t="s">
        <v>409</v>
      </c>
      <c r="E174" s="133" t="s">
        <v>450</v>
      </c>
      <c r="F174" s="133">
        <v>3</v>
      </c>
      <c r="G174" s="134" t="s">
        <v>451</v>
      </c>
      <c r="H174" s="133">
        <v>62492</v>
      </c>
      <c r="I174" s="133">
        <v>62492</v>
      </c>
      <c r="J174" s="27" t="s">
        <v>205</v>
      </c>
      <c r="K174" s="27" t="s">
        <v>210</v>
      </c>
      <c r="L174" s="130">
        <v>1670</v>
      </c>
      <c r="M174" s="27">
        <v>41</v>
      </c>
      <c r="N174" s="133" t="s">
        <v>201</v>
      </c>
      <c r="O174" s="30">
        <v>492.72</v>
      </c>
    </row>
    <row r="175" spans="1:15" ht="22.5" customHeight="1" x14ac:dyDescent="0.25">
      <c r="A175" s="134"/>
      <c r="B175" s="133"/>
      <c r="C175" s="133"/>
      <c r="D175" s="133"/>
      <c r="E175" s="133"/>
      <c r="F175" s="133"/>
      <c r="G175" s="134"/>
      <c r="H175" s="133"/>
      <c r="I175" s="133"/>
      <c r="J175" s="27" t="s">
        <v>205</v>
      </c>
      <c r="K175" s="27" t="s">
        <v>200</v>
      </c>
      <c r="L175" s="131"/>
      <c r="M175" s="30">
        <v>1278</v>
      </c>
      <c r="N175" s="133"/>
      <c r="O175" s="30">
        <v>46207.37</v>
      </c>
    </row>
    <row r="176" spans="1:15" x14ac:dyDescent="0.25">
      <c r="A176" s="134" t="s">
        <v>95</v>
      </c>
      <c r="B176" s="133">
        <v>561</v>
      </c>
      <c r="C176" s="133" t="s">
        <v>195</v>
      </c>
      <c r="D176" s="133" t="s">
        <v>409</v>
      </c>
      <c r="E176" s="133" t="s">
        <v>452</v>
      </c>
      <c r="F176" s="134">
        <v>3</v>
      </c>
      <c r="G176" s="134" t="s">
        <v>453</v>
      </c>
      <c r="H176" s="133">
        <v>67147</v>
      </c>
      <c r="I176" s="133">
        <v>67147</v>
      </c>
      <c r="J176" s="27" t="s">
        <v>205</v>
      </c>
      <c r="K176" s="27" t="s">
        <v>210</v>
      </c>
      <c r="L176" s="130">
        <v>2214</v>
      </c>
      <c r="M176" s="27">
        <v>28</v>
      </c>
      <c r="N176" s="133" t="s">
        <v>201</v>
      </c>
      <c r="O176" s="30">
        <v>336.49</v>
      </c>
    </row>
    <row r="177" spans="1:15" ht="30.75" customHeight="1" x14ac:dyDescent="0.25">
      <c r="A177" s="134"/>
      <c r="B177" s="133"/>
      <c r="C177" s="133"/>
      <c r="D177" s="133"/>
      <c r="E177" s="133"/>
      <c r="F177" s="134"/>
      <c r="G177" s="134"/>
      <c r="H177" s="133"/>
      <c r="I177" s="133"/>
      <c r="J177" s="27" t="s">
        <v>205</v>
      </c>
      <c r="K177" s="27" t="s">
        <v>200</v>
      </c>
      <c r="L177" s="131"/>
      <c r="M177" s="30">
        <v>927</v>
      </c>
      <c r="N177" s="133" t="s">
        <v>201</v>
      </c>
      <c r="O177" s="30">
        <v>33516.61</v>
      </c>
    </row>
    <row r="178" spans="1:15" x14ac:dyDescent="0.25">
      <c r="A178" s="134" t="s">
        <v>96</v>
      </c>
      <c r="B178" s="133">
        <v>562</v>
      </c>
      <c r="C178" s="133" t="s">
        <v>195</v>
      </c>
      <c r="D178" s="133" t="s">
        <v>409</v>
      </c>
      <c r="E178" s="133" t="s">
        <v>454</v>
      </c>
      <c r="F178" s="133">
        <v>3</v>
      </c>
      <c r="G178" s="134" t="s">
        <v>455</v>
      </c>
      <c r="H178" s="133">
        <v>62498</v>
      </c>
      <c r="I178" s="133">
        <v>62498</v>
      </c>
      <c r="J178" s="27" t="s">
        <v>205</v>
      </c>
      <c r="K178" s="27" t="s">
        <v>210</v>
      </c>
      <c r="L178" s="130">
        <v>1463</v>
      </c>
      <c r="M178" s="27">
        <v>33</v>
      </c>
      <c r="N178" s="133" t="s">
        <v>201</v>
      </c>
      <c r="O178" s="30">
        <v>396.58</v>
      </c>
    </row>
    <row r="179" spans="1:15" ht="28.5" customHeight="1" x14ac:dyDescent="0.25">
      <c r="A179" s="134"/>
      <c r="B179" s="133"/>
      <c r="C179" s="133"/>
      <c r="D179" s="133"/>
      <c r="E179" s="133"/>
      <c r="F179" s="133"/>
      <c r="G179" s="134"/>
      <c r="H179" s="133"/>
      <c r="I179" s="133"/>
      <c r="J179" s="27" t="s">
        <v>205</v>
      </c>
      <c r="K179" s="27" t="s">
        <v>200</v>
      </c>
      <c r="L179" s="131"/>
      <c r="M179" s="30">
        <v>1124</v>
      </c>
      <c r="N179" s="133"/>
      <c r="O179" s="30">
        <v>40639.339999999997</v>
      </c>
    </row>
    <row r="180" spans="1:15" x14ac:dyDescent="0.25">
      <c r="A180" s="134" t="s">
        <v>97</v>
      </c>
      <c r="B180" s="133">
        <v>564</v>
      </c>
      <c r="C180" s="133" t="s">
        <v>195</v>
      </c>
      <c r="D180" s="133" t="s">
        <v>409</v>
      </c>
      <c r="E180" s="133" t="s">
        <v>438</v>
      </c>
      <c r="F180" s="133">
        <v>3</v>
      </c>
      <c r="G180" s="134" t="s">
        <v>456</v>
      </c>
      <c r="H180" s="133">
        <v>62500</v>
      </c>
      <c r="I180" s="133">
        <v>62500</v>
      </c>
      <c r="J180" s="27" t="s">
        <v>205</v>
      </c>
      <c r="K180" s="27" t="s">
        <v>210</v>
      </c>
      <c r="L180" s="130">
        <v>2659</v>
      </c>
      <c r="M180" s="27">
        <v>50</v>
      </c>
      <c r="N180" s="133" t="s">
        <v>201</v>
      </c>
      <c r="O180" s="30">
        <v>600.88</v>
      </c>
    </row>
    <row r="181" spans="1:15" ht="27" customHeight="1" x14ac:dyDescent="0.25">
      <c r="A181" s="134"/>
      <c r="B181" s="133"/>
      <c r="C181" s="133"/>
      <c r="D181" s="133"/>
      <c r="E181" s="133"/>
      <c r="F181" s="133"/>
      <c r="G181" s="134"/>
      <c r="H181" s="133"/>
      <c r="I181" s="133"/>
      <c r="J181" s="27" t="s">
        <v>205</v>
      </c>
      <c r="K181" s="27" t="s">
        <v>200</v>
      </c>
      <c r="L181" s="131"/>
      <c r="M181" s="30">
        <v>2054</v>
      </c>
      <c r="N181" s="133"/>
      <c r="O181" s="30">
        <v>74264.42</v>
      </c>
    </row>
    <row r="182" spans="1:15" x14ac:dyDescent="0.25">
      <c r="A182" s="134" t="s">
        <v>98</v>
      </c>
      <c r="B182" s="133">
        <v>565</v>
      </c>
      <c r="C182" s="133" t="s">
        <v>195</v>
      </c>
      <c r="D182" s="133" t="s">
        <v>409</v>
      </c>
      <c r="E182" s="133" t="s">
        <v>438</v>
      </c>
      <c r="F182" s="133">
        <v>3</v>
      </c>
      <c r="G182" s="134" t="s">
        <v>458</v>
      </c>
      <c r="H182" s="133">
        <v>62502</v>
      </c>
      <c r="I182" s="133">
        <v>62502</v>
      </c>
      <c r="J182" s="27" t="s">
        <v>205</v>
      </c>
      <c r="K182" s="27" t="s">
        <v>210</v>
      </c>
      <c r="L182" s="138">
        <v>1584</v>
      </c>
      <c r="M182" s="27">
        <v>28</v>
      </c>
      <c r="N182" s="133" t="s">
        <v>201</v>
      </c>
      <c r="O182" s="30">
        <v>336.49</v>
      </c>
    </row>
    <row r="183" spans="1:15" ht="28.5" customHeight="1" x14ac:dyDescent="0.25">
      <c r="A183" s="134"/>
      <c r="B183" s="133"/>
      <c r="C183" s="133"/>
      <c r="D183" s="133"/>
      <c r="E183" s="133"/>
      <c r="F183" s="133"/>
      <c r="G183" s="134"/>
      <c r="H183" s="133"/>
      <c r="I183" s="133"/>
      <c r="J183" s="27" t="s">
        <v>205</v>
      </c>
      <c r="K183" s="27" t="s">
        <v>200</v>
      </c>
      <c r="L183" s="139"/>
      <c r="M183" s="30">
        <v>1226</v>
      </c>
      <c r="N183" s="133"/>
      <c r="O183" s="30">
        <v>44327.26</v>
      </c>
    </row>
    <row r="184" spans="1:15" x14ac:dyDescent="0.25">
      <c r="A184" s="134" t="s">
        <v>99</v>
      </c>
      <c r="B184" s="133">
        <v>567</v>
      </c>
      <c r="C184" s="133" t="s">
        <v>195</v>
      </c>
      <c r="D184" s="133" t="s">
        <v>409</v>
      </c>
      <c r="E184" s="133" t="s">
        <v>426</v>
      </c>
      <c r="F184" s="133">
        <v>3</v>
      </c>
      <c r="G184" s="134" t="s">
        <v>459</v>
      </c>
      <c r="H184" s="133">
        <v>62504</v>
      </c>
      <c r="I184" s="133">
        <v>62504</v>
      </c>
      <c r="J184" s="27" t="s">
        <v>205</v>
      </c>
      <c r="K184" s="27" t="s">
        <v>210</v>
      </c>
      <c r="L184" s="138">
        <v>2601</v>
      </c>
      <c r="M184" s="27">
        <v>42</v>
      </c>
      <c r="N184" s="133" t="s">
        <v>201</v>
      </c>
      <c r="O184" s="30">
        <v>504.74</v>
      </c>
    </row>
    <row r="185" spans="1:15" ht="29.25" customHeight="1" x14ac:dyDescent="0.25">
      <c r="A185" s="134"/>
      <c r="B185" s="133"/>
      <c r="C185" s="133"/>
      <c r="D185" s="133"/>
      <c r="E185" s="133"/>
      <c r="F185" s="133"/>
      <c r="G185" s="134"/>
      <c r="H185" s="133"/>
      <c r="I185" s="133"/>
      <c r="J185" s="27" t="s">
        <v>205</v>
      </c>
      <c r="K185" s="27" t="s">
        <v>200</v>
      </c>
      <c r="L185" s="139"/>
      <c r="M185" s="30">
        <v>2020</v>
      </c>
      <c r="N185" s="133"/>
      <c r="O185" s="30">
        <v>73035.12</v>
      </c>
    </row>
    <row r="186" spans="1:15" x14ac:dyDescent="0.25">
      <c r="A186" s="134" t="s">
        <v>100</v>
      </c>
      <c r="B186" s="133">
        <v>575</v>
      </c>
      <c r="C186" s="133" t="s">
        <v>195</v>
      </c>
      <c r="D186" s="133" t="s">
        <v>409</v>
      </c>
      <c r="E186" s="133" t="s">
        <v>460</v>
      </c>
      <c r="F186" s="133">
        <v>3</v>
      </c>
      <c r="G186" s="134" t="s">
        <v>461</v>
      </c>
      <c r="H186" s="133">
        <v>62513</v>
      </c>
      <c r="I186" s="133">
        <v>62513</v>
      </c>
      <c r="J186" s="27" t="s">
        <v>205</v>
      </c>
      <c r="K186" s="27" t="s">
        <v>210</v>
      </c>
      <c r="L186" s="130">
        <v>1308</v>
      </c>
      <c r="M186" s="27">
        <v>26</v>
      </c>
      <c r="N186" s="133" t="s">
        <v>201</v>
      </c>
      <c r="O186" s="30">
        <v>312.45999999999998</v>
      </c>
    </row>
    <row r="187" spans="1:15" ht="26.25" customHeight="1" x14ac:dyDescent="0.25">
      <c r="A187" s="134"/>
      <c r="B187" s="133"/>
      <c r="C187" s="133"/>
      <c r="D187" s="133"/>
      <c r="E187" s="133"/>
      <c r="F187" s="133"/>
      <c r="G187" s="134"/>
      <c r="H187" s="133"/>
      <c r="I187" s="133"/>
      <c r="J187" s="27" t="s">
        <v>205</v>
      </c>
      <c r="K187" s="27" t="s">
        <v>200</v>
      </c>
      <c r="L187" s="131"/>
      <c r="M187" s="30">
        <v>1044</v>
      </c>
      <c r="N187" s="133"/>
      <c r="O187" s="30">
        <v>37746.86</v>
      </c>
    </row>
    <row r="188" spans="1:15" x14ac:dyDescent="0.25">
      <c r="A188" s="134" t="s">
        <v>101</v>
      </c>
      <c r="B188" s="133">
        <v>579</v>
      </c>
      <c r="C188" s="133" t="s">
        <v>195</v>
      </c>
      <c r="D188" s="133" t="s">
        <v>409</v>
      </c>
      <c r="E188" s="133" t="s">
        <v>426</v>
      </c>
      <c r="F188" s="133">
        <v>3</v>
      </c>
      <c r="G188" s="134" t="s">
        <v>462</v>
      </c>
      <c r="H188" s="133">
        <v>62519</v>
      </c>
      <c r="I188" s="133">
        <v>62519</v>
      </c>
      <c r="J188" s="27" t="s">
        <v>205</v>
      </c>
      <c r="K188" s="27" t="s">
        <v>210</v>
      </c>
      <c r="L188" s="130">
        <v>1344</v>
      </c>
      <c r="M188" s="27">
        <v>92</v>
      </c>
      <c r="N188" s="133" t="s">
        <v>201</v>
      </c>
      <c r="O188" s="30">
        <v>1105.6099999999999</v>
      </c>
    </row>
    <row r="189" spans="1:15" ht="29.25" customHeight="1" x14ac:dyDescent="0.25">
      <c r="A189" s="134"/>
      <c r="B189" s="133"/>
      <c r="C189" s="133"/>
      <c r="D189" s="133"/>
      <c r="E189" s="133"/>
      <c r="F189" s="133"/>
      <c r="G189" s="134"/>
      <c r="H189" s="133"/>
      <c r="I189" s="133"/>
      <c r="J189" s="27" t="s">
        <v>205</v>
      </c>
      <c r="K189" s="27" t="s">
        <v>200</v>
      </c>
      <c r="L189" s="131"/>
      <c r="M189" s="30">
        <v>1021</v>
      </c>
      <c r="N189" s="133"/>
      <c r="O189" s="30">
        <v>36915.279999999999</v>
      </c>
    </row>
    <row r="190" spans="1:15" x14ac:dyDescent="0.25">
      <c r="A190" s="134" t="s">
        <v>66</v>
      </c>
      <c r="B190" s="133">
        <v>580</v>
      </c>
      <c r="C190" s="133" t="s">
        <v>195</v>
      </c>
      <c r="D190" s="133" t="s">
        <v>409</v>
      </c>
      <c r="E190" s="133" t="s">
        <v>463</v>
      </c>
      <c r="F190" s="133">
        <v>3</v>
      </c>
      <c r="G190" s="134" t="s">
        <v>464</v>
      </c>
      <c r="H190" s="133">
        <v>62521</v>
      </c>
      <c r="I190" s="133">
        <v>62521</v>
      </c>
      <c r="J190" s="27" t="s">
        <v>205</v>
      </c>
      <c r="K190" s="27" t="s">
        <v>210</v>
      </c>
      <c r="L190" s="130">
        <v>1310</v>
      </c>
      <c r="M190" s="27">
        <v>105</v>
      </c>
      <c r="N190" s="133" t="s">
        <v>201</v>
      </c>
      <c r="O190" s="30">
        <v>1261.8399999999999</v>
      </c>
    </row>
    <row r="191" spans="1:15" ht="26.25" customHeight="1" x14ac:dyDescent="0.25">
      <c r="A191" s="134"/>
      <c r="B191" s="133"/>
      <c r="C191" s="133"/>
      <c r="D191" s="133"/>
      <c r="E191" s="133"/>
      <c r="F191" s="133"/>
      <c r="G191" s="134"/>
      <c r="H191" s="133"/>
      <c r="I191" s="133"/>
      <c r="J191" s="27" t="s">
        <v>205</v>
      </c>
      <c r="K191" s="27" t="s">
        <v>200</v>
      </c>
      <c r="L191" s="131"/>
      <c r="M191" s="27">
        <v>982</v>
      </c>
      <c r="N191" s="133"/>
      <c r="O191" s="30">
        <v>35505.19</v>
      </c>
    </row>
    <row r="192" spans="1:15" x14ac:dyDescent="0.25">
      <c r="A192" s="134" t="s">
        <v>102</v>
      </c>
      <c r="B192" s="133">
        <v>582</v>
      </c>
      <c r="C192" s="133" t="s">
        <v>195</v>
      </c>
      <c r="D192" s="133" t="s">
        <v>409</v>
      </c>
      <c r="E192" s="133" t="s">
        <v>436</v>
      </c>
      <c r="F192" s="133">
        <v>3</v>
      </c>
      <c r="G192" s="134" t="s">
        <v>465</v>
      </c>
      <c r="H192" s="133">
        <v>62523</v>
      </c>
      <c r="I192" s="133">
        <v>62523</v>
      </c>
      <c r="J192" s="27" t="s">
        <v>205</v>
      </c>
      <c r="K192" s="27" t="s">
        <v>200</v>
      </c>
      <c r="L192" s="130">
        <v>1280</v>
      </c>
      <c r="M192" s="30">
        <v>938</v>
      </c>
      <c r="N192" s="133" t="s">
        <v>201</v>
      </c>
      <c r="O192" s="30">
        <v>33914.33</v>
      </c>
    </row>
    <row r="193" spans="1:15" ht="27" customHeight="1" x14ac:dyDescent="0.25">
      <c r="A193" s="134"/>
      <c r="B193" s="133"/>
      <c r="C193" s="133"/>
      <c r="D193" s="133"/>
      <c r="E193" s="133"/>
      <c r="F193" s="133"/>
      <c r="G193" s="134"/>
      <c r="H193" s="133"/>
      <c r="I193" s="133"/>
      <c r="J193" s="27" t="s">
        <v>205</v>
      </c>
      <c r="K193" s="27" t="s">
        <v>210</v>
      </c>
      <c r="L193" s="131"/>
      <c r="M193" s="30">
        <v>130</v>
      </c>
      <c r="N193" s="133"/>
      <c r="O193" s="30">
        <v>1562.28</v>
      </c>
    </row>
    <row r="194" spans="1:15" x14ac:dyDescent="0.25">
      <c r="A194" s="134" t="s">
        <v>103</v>
      </c>
      <c r="B194" s="133">
        <v>583</v>
      </c>
      <c r="C194" s="133" t="s">
        <v>195</v>
      </c>
      <c r="D194" s="133" t="s">
        <v>409</v>
      </c>
      <c r="E194" s="133" t="s">
        <v>466</v>
      </c>
      <c r="F194" s="133">
        <v>3</v>
      </c>
      <c r="G194" s="134" t="s">
        <v>467</v>
      </c>
      <c r="H194" s="133">
        <v>62524</v>
      </c>
      <c r="I194" s="133">
        <v>62524</v>
      </c>
      <c r="J194" s="27" t="s">
        <v>205</v>
      </c>
      <c r="K194" s="27" t="s">
        <v>210</v>
      </c>
      <c r="L194" s="138">
        <v>1290</v>
      </c>
      <c r="M194" s="27">
        <v>144</v>
      </c>
      <c r="N194" s="133" t="s">
        <v>201</v>
      </c>
      <c r="O194" s="30">
        <v>1730.52</v>
      </c>
    </row>
    <row r="195" spans="1:15" ht="28.5" customHeight="1" x14ac:dyDescent="0.25">
      <c r="A195" s="134"/>
      <c r="B195" s="133"/>
      <c r="C195" s="133"/>
      <c r="D195" s="133"/>
      <c r="E195" s="133"/>
      <c r="F195" s="133"/>
      <c r="G195" s="134"/>
      <c r="H195" s="133"/>
      <c r="I195" s="133"/>
      <c r="J195" s="27" t="s">
        <v>205</v>
      </c>
      <c r="K195" s="27" t="s">
        <v>200</v>
      </c>
      <c r="L195" s="139"/>
      <c r="M195" s="27">
        <v>936</v>
      </c>
      <c r="N195" s="133"/>
      <c r="O195" s="30">
        <v>33842.019999999997</v>
      </c>
    </row>
    <row r="196" spans="1:15" x14ac:dyDescent="0.25">
      <c r="A196" s="134" t="s">
        <v>104</v>
      </c>
      <c r="B196" s="133">
        <v>585</v>
      </c>
      <c r="C196" s="133" t="s">
        <v>195</v>
      </c>
      <c r="D196" s="133" t="s">
        <v>409</v>
      </c>
      <c r="E196" s="133" t="s">
        <v>423</v>
      </c>
      <c r="F196" s="133">
        <v>3</v>
      </c>
      <c r="G196" s="134" t="s">
        <v>468</v>
      </c>
      <c r="H196" s="133">
        <v>62526</v>
      </c>
      <c r="I196" s="133">
        <v>62526</v>
      </c>
      <c r="J196" s="27" t="s">
        <v>205</v>
      </c>
      <c r="K196" s="27" t="s">
        <v>210</v>
      </c>
      <c r="L196" s="130">
        <v>1408</v>
      </c>
      <c r="M196" s="27">
        <v>188</v>
      </c>
      <c r="N196" s="133" t="s">
        <v>201</v>
      </c>
      <c r="O196" s="30">
        <v>2259.29</v>
      </c>
    </row>
    <row r="197" spans="1:15" ht="22.5" customHeight="1" x14ac:dyDescent="0.25">
      <c r="A197" s="134"/>
      <c r="B197" s="133"/>
      <c r="C197" s="133"/>
      <c r="D197" s="133"/>
      <c r="E197" s="133"/>
      <c r="F197" s="133"/>
      <c r="G197" s="134"/>
      <c r="H197" s="133"/>
      <c r="I197" s="133"/>
      <c r="J197" s="27" t="s">
        <v>205</v>
      </c>
      <c r="K197" s="27" t="s">
        <v>200</v>
      </c>
      <c r="L197" s="131"/>
      <c r="M197" s="27">
        <v>996</v>
      </c>
      <c r="N197" s="133"/>
      <c r="O197" s="30">
        <v>36011.379999999997</v>
      </c>
    </row>
    <row r="198" spans="1:15" x14ac:dyDescent="0.25">
      <c r="A198" s="134" t="s">
        <v>105</v>
      </c>
      <c r="B198" s="133">
        <v>586</v>
      </c>
      <c r="C198" s="133" t="s">
        <v>195</v>
      </c>
      <c r="D198" s="133" t="s">
        <v>409</v>
      </c>
      <c r="E198" s="133" t="s">
        <v>463</v>
      </c>
      <c r="F198" s="133">
        <v>3</v>
      </c>
      <c r="G198" s="134" t="s">
        <v>469</v>
      </c>
      <c r="H198" s="133">
        <v>62527</v>
      </c>
      <c r="I198" s="133">
        <v>62527</v>
      </c>
      <c r="J198" s="27" t="s">
        <v>205</v>
      </c>
      <c r="K198" s="27" t="s">
        <v>210</v>
      </c>
      <c r="L198" s="130">
        <v>1310</v>
      </c>
      <c r="M198" s="30">
        <v>188</v>
      </c>
      <c r="N198" s="133" t="s">
        <v>201</v>
      </c>
      <c r="O198" s="30">
        <v>2259.29</v>
      </c>
    </row>
    <row r="199" spans="1:15" ht="26.25" customHeight="1" x14ac:dyDescent="0.25">
      <c r="A199" s="134"/>
      <c r="B199" s="133"/>
      <c r="C199" s="133"/>
      <c r="D199" s="133"/>
      <c r="E199" s="133"/>
      <c r="F199" s="133"/>
      <c r="G199" s="134"/>
      <c r="H199" s="133"/>
      <c r="I199" s="133"/>
      <c r="J199" s="27" t="s">
        <v>205</v>
      </c>
      <c r="K199" s="27" t="s">
        <v>200</v>
      </c>
      <c r="L199" s="131"/>
      <c r="M199" s="30">
        <v>917</v>
      </c>
      <c r="N199" s="133"/>
      <c r="O199" s="30">
        <v>33155.050000000003</v>
      </c>
    </row>
    <row r="200" spans="1:15" x14ac:dyDescent="0.25">
      <c r="A200" s="134" t="s">
        <v>106</v>
      </c>
      <c r="B200" s="138">
        <v>587</v>
      </c>
      <c r="C200" s="138" t="s">
        <v>195</v>
      </c>
      <c r="D200" s="138" t="s">
        <v>409</v>
      </c>
      <c r="E200" s="133" t="s">
        <v>434</v>
      </c>
      <c r="F200" s="134">
        <v>3</v>
      </c>
      <c r="G200" s="134" t="s">
        <v>470</v>
      </c>
      <c r="H200" s="133">
        <v>62528</v>
      </c>
      <c r="I200" s="133">
        <v>62528</v>
      </c>
      <c r="J200" s="27" t="s">
        <v>205</v>
      </c>
      <c r="K200" s="27" t="s">
        <v>210</v>
      </c>
      <c r="L200" s="130">
        <v>1331</v>
      </c>
      <c r="M200" s="27">
        <v>205</v>
      </c>
      <c r="N200" s="133" t="s">
        <v>201</v>
      </c>
      <c r="O200" s="30">
        <v>2463.59</v>
      </c>
    </row>
    <row r="201" spans="1:15" ht="28.5" customHeight="1" x14ac:dyDescent="0.25">
      <c r="A201" s="134"/>
      <c r="B201" s="139"/>
      <c r="C201" s="139"/>
      <c r="D201" s="139"/>
      <c r="E201" s="133"/>
      <c r="F201" s="134"/>
      <c r="G201" s="134"/>
      <c r="H201" s="133"/>
      <c r="I201" s="133"/>
      <c r="J201" s="27" t="s">
        <v>205</v>
      </c>
      <c r="K201" s="27" t="s">
        <v>200</v>
      </c>
      <c r="L201" s="131"/>
      <c r="M201" s="27">
        <v>920</v>
      </c>
      <c r="N201" s="133" t="s">
        <v>201</v>
      </c>
      <c r="O201" s="30">
        <v>33263.519999999997</v>
      </c>
    </row>
    <row r="202" spans="1:15" x14ac:dyDescent="0.25">
      <c r="A202" s="134" t="s">
        <v>107</v>
      </c>
      <c r="B202" s="133">
        <v>591</v>
      </c>
      <c r="C202" s="133" t="s">
        <v>195</v>
      </c>
      <c r="D202" s="133" t="s">
        <v>409</v>
      </c>
      <c r="E202" s="133" t="s">
        <v>434</v>
      </c>
      <c r="F202" s="134">
        <v>3</v>
      </c>
      <c r="G202" s="134">
        <v>10</v>
      </c>
      <c r="H202" s="133">
        <v>62532</v>
      </c>
      <c r="I202" s="133">
        <v>62532</v>
      </c>
      <c r="J202" s="27" t="s">
        <v>205</v>
      </c>
      <c r="K202" s="27" t="s">
        <v>210</v>
      </c>
      <c r="L202" s="130">
        <v>1419</v>
      </c>
      <c r="M202" s="27">
        <v>271</v>
      </c>
      <c r="N202" s="133" t="s">
        <v>201</v>
      </c>
      <c r="O202" s="30">
        <v>3256.74</v>
      </c>
    </row>
    <row r="203" spans="1:15" ht="27" customHeight="1" x14ac:dyDescent="0.25">
      <c r="A203" s="134"/>
      <c r="B203" s="133"/>
      <c r="C203" s="133"/>
      <c r="D203" s="133"/>
      <c r="E203" s="133"/>
      <c r="F203" s="134"/>
      <c r="G203" s="134"/>
      <c r="H203" s="133"/>
      <c r="I203" s="133"/>
      <c r="J203" s="27" t="s">
        <v>205</v>
      </c>
      <c r="K203" s="27" t="s">
        <v>200</v>
      </c>
      <c r="L203" s="131"/>
      <c r="M203" s="27">
        <v>939</v>
      </c>
      <c r="N203" s="133" t="s">
        <v>201</v>
      </c>
      <c r="O203" s="30">
        <v>33950.480000000003</v>
      </c>
    </row>
    <row r="204" spans="1:15" x14ac:dyDescent="0.25">
      <c r="A204" s="134" t="s">
        <v>108</v>
      </c>
      <c r="B204" s="133">
        <v>592</v>
      </c>
      <c r="C204" s="133" t="s">
        <v>195</v>
      </c>
      <c r="D204" s="133" t="s">
        <v>409</v>
      </c>
      <c r="E204" s="133" t="s">
        <v>471</v>
      </c>
      <c r="F204" s="133">
        <v>3</v>
      </c>
      <c r="G204" s="134" t="s">
        <v>472</v>
      </c>
      <c r="H204" s="133">
        <v>62533</v>
      </c>
      <c r="I204" s="133">
        <v>62533</v>
      </c>
      <c r="J204" s="27" t="s">
        <v>205</v>
      </c>
      <c r="K204" s="27" t="s">
        <v>210</v>
      </c>
      <c r="L204" s="138">
        <v>956</v>
      </c>
      <c r="M204" s="27">
        <v>190</v>
      </c>
      <c r="N204" s="133" t="s">
        <v>201</v>
      </c>
      <c r="O204" s="30">
        <v>2283.33</v>
      </c>
    </row>
    <row r="205" spans="1:15" ht="22.5" customHeight="1" x14ac:dyDescent="0.25">
      <c r="A205" s="134"/>
      <c r="B205" s="133"/>
      <c r="C205" s="133"/>
      <c r="D205" s="133"/>
      <c r="E205" s="133"/>
      <c r="F205" s="133"/>
      <c r="G205" s="134"/>
      <c r="H205" s="133"/>
      <c r="I205" s="133"/>
      <c r="J205" s="27" t="s">
        <v>205</v>
      </c>
      <c r="K205" s="27" t="s">
        <v>200</v>
      </c>
      <c r="L205" s="139"/>
      <c r="M205" s="27">
        <v>627</v>
      </c>
      <c r="N205" s="133"/>
      <c r="O205" s="30">
        <v>22669.81</v>
      </c>
    </row>
    <row r="206" spans="1:15" x14ac:dyDescent="0.25">
      <c r="A206" s="134" t="s">
        <v>109</v>
      </c>
      <c r="B206" s="133">
        <v>594</v>
      </c>
      <c r="C206" s="133" t="s">
        <v>195</v>
      </c>
      <c r="D206" s="133" t="s">
        <v>409</v>
      </c>
      <c r="E206" s="133" t="s">
        <v>434</v>
      </c>
      <c r="F206" s="133">
        <v>3</v>
      </c>
      <c r="G206" s="134" t="s">
        <v>473</v>
      </c>
      <c r="H206" s="133">
        <v>62535</v>
      </c>
      <c r="I206" s="133">
        <v>62535</v>
      </c>
      <c r="J206" s="27" t="s">
        <v>205</v>
      </c>
      <c r="K206" s="27" t="s">
        <v>210</v>
      </c>
      <c r="L206" s="130">
        <v>1427</v>
      </c>
      <c r="M206" s="27">
        <v>297</v>
      </c>
      <c r="N206" s="133" t="s">
        <v>201</v>
      </c>
      <c r="O206" s="30">
        <v>3569.2</v>
      </c>
    </row>
    <row r="207" spans="1:15" ht="26.25" customHeight="1" x14ac:dyDescent="0.25">
      <c r="A207" s="134"/>
      <c r="B207" s="133"/>
      <c r="C207" s="133"/>
      <c r="D207" s="133"/>
      <c r="E207" s="133"/>
      <c r="F207" s="133"/>
      <c r="G207" s="134"/>
      <c r="H207" s="133"/>
      <c r="I207" s="133"/>
      <c r="J207" s="27" t="s">
        <v>205</v>
      </c>
      <c r="K207" s="27" t="s">
        <v>200</v>
      </c>
      <c r="L207" s="131"/>
      <c r="M207" s="27">
        <v>927</v>
      </c>
      <c r="N207" s="133"/>
      <c r="O207" s="30">
        <v>33516.61</v>
      </c>
    </row>
    <row r="208" spans="1:15" x14ac:dyDescent="0.25">
      <c r="A208" s="134" t="s">
        <v>110</v>
      </c>
      <c r="B208" s="133">
        <v>595</v>
      </c>
      <c r="C208" s="133" t="s">
        <v>195</v>
      </c>
      <c r="D208" s="133" t="s">
        <v>409</v>
      </c>
      <c r="E208" s="133" t="s">
        <v>434</v>
      </c>
      <c r="F208" s="133">
        <v>3</v>
      </c>
      <c r="G208" s="134" t="s">
        <v>474</v>
      </c>
      <c r="H208" s="133">
        <v>62536</v>
      </c>
      <c r="I208" s="133">
        <v>62536</v>
      </c>
      <c r="J208" s="27" t="s">
        <v>205</v>
      </c>
      <c r="K208" s="27" t="s">
        <v>210</v>
      </c>
      <c r="L208" s="130">
        <v>1839</v>
      </c>
      <c r="M208" s="27">
        <v>381</v>
      </c>
      <c r="N208" s="133" t="s">
        <v>201</v>
      </c>
      <c r="O208" s="30">
        <v>4578.67</v>
      </c>
    </row>
    <row r="209" spans="1:15" ht="32.25" customHeight="1" x14ac:dyDescent="0.25">
      <c r="A209" s="134"/>
      <c r="B209" s="133"/>
      <c r="C209" s="133"/>
      <c r="D209" s="133"/>
      <c r="E209" s="133"/>
      <c r="F209" s="133"/>
      <c r="G209" s="134"/>
      <c r="H209" s="133"/>
      <c r="I209" s="133"/>
      <c r="J209" s="27" t="s">
        <v>205</v>
      </c>
      <c r="K209" s="27" t="s">
        <v>200</v>
      </c>
      <c r="L209" s="131"/>
      <c r="M209" s="30">
        <v>1200</v>
      </c>
      <c r="N209" s="133"/>
      <c r="O209" s="30">
        <v>43387.199999999997</v>
      </c>
    </row>
    <row r="210" spans="1:15" x14ac:dyDescent="0.25">
      <c r="A210" s="134" t="s">
        <v>111</v>
      </c>
      <c r="B210" s="133">
        <v>596</v>
      </c>
      <c r="C210" s="133" t="s">
        <v>195</v>
      </c>
      <c r="D210" s="133" t="s">
        <v>409</v>
      </c>
      <c r="E210" s="133" t="s">
        <v>434</v>
      </c>
      <c r="F210" s="133">
        <v>3</v>
      </c>
      <c r="G210" s="134" t="s">
        <v>475</v>
      </c>
      <c r="H210" s="133">
        <v>62537</v>
      </c>
      <c r="I210" s="133">
        <v>62537</v>
      </c>
      <c r="J210" s="27" t="s">
        <v>205</v>
      </c>
      <c r="K210" s="27" t="s">
        <v>210</v>
      </c>
      <c r="L210" s="130">
        <v>1478</v>
      </c>
      <c r="M210" s="27">
        <v>305</v>
      </c>
      <c r="N210" s="133" t="s">
        <v>201</v>
      </c>
      <c r="O210" s="30">
        <v>3665.34</v>
      </c>
    </row>
    <row r="211" spans="1:15" ht="27" customHeight="1" x14ac:dyDescent="0.25">
      <c r="A211" s="134"/>
      <c r="B211" s="133"/>
      <c r="C211" s="133"/>
      <c r="D211" s="133"/>
      <c r="E211" s="133"/>
      <c r="F211" s="133"/>
      <c r="G211" s="134"/>
      <c r="H211" s="133"/>
      <c r="I211" s="133"/>
      <c r="J211" s="27" t="s">
        <v>205</v>
      </c>
      <c r="K211" s="27" t="s">
        <v>200</v>
      </c>
      <c r="L211" s="131"/>
      <c r="M211" s="27">
        <v>968</v>
      </c>
      <c r="N211" s="133"/>
      <c r="O211" s="30">
        <v>34999.01</v>
      </c>
    </row>
    <row r="212" spans="1:15" x14ac:dyDescent="0.25">
      <c r="A212" s="134" t="s">
        <v>112</v>
      </c>
      <c r="B212" s="133">
        <v>599</v>
      </c>
      <c r="C212" s="133" t="s">
        <v>195</v>
      </c>
      <c r="D212" s="133" t="s">
        <v>409</v>
      </c>
      <c r="E212" s="133" t="s">
        <v>478</v>
      </c>
      <c r="F212" s="133">
        <v>3</v>
      </c>
      <c r="G212" s="134" t="s">
        <v>477</v>
      </c>
      <c r="H212" s="133">
        <v>62540</v>
      </c>
      <c r="I212" s="133">
        <v>62540</v>
      </c>
      <c r="J212" s="27" t="s">
        <v>205</v>
      </c>
      <c r="K212" s="27" t="s">
        <v>210</v>
      </c>
      <c r="L212" s="138">
        <v>1006</v>
      </c>
      <c r="M212" s="27">
        <v>204</v>
      </c>
      <c r="N212" s="133" t="s">
        <v>201</v>
      </c>
      <c r="O212" s="30">
        <v>2451.5700000000002</v>
      </c>
    </row>
    <row r="213" spans="1:15" ht="37.5" customHeight="1" x14ac:dyDescent="0.25">
      <c r="A213" s="134"/>
      <c r="B213" s="133"/>
      <c r="C213" s="133"/>
      <c r="D213" s="133"/>
      <c r="E213" s="133"/>
      <c r="F213" s="133"/>
      <c r="G213" s="134"/>
      <c r="H213" s="133"/>
      <c r="I213" s="133"/>
      <c r="J213" s="27" t="s">
        <v>205</v>
      </c>
      <c r="K213" s="27" t="s">
        <v>200</v>
      </c>
      <c r="L213" s="139"/>
      <c r="M213" s="27">
        <v>668</v>
      </c>
      <c r="N213" s="133"/>
      <c r="O213" s="30">
        <v>24152.21</v>
      </c>
    </row>
    <row r="214" spans="1:15" x14ac:dyDescent="0.25">
      <c r="A214" s="134" t="s">
        <v>113</v>
      </c>
      <c r="B214" s="133">
        <v>601</v>
      </c>
      <c r="C214" s="133" t="s">
        <v>195</v>
      </c>
      <c r="D214" s="133" t="s">
        <v>409</v>
      </c>
      <c r="E214" s="133" t="s">
        <v>463</v>
      </c>
      <c r="F214" s="133">
        <v>3</v>
      </c>
      <c r="G214" s="134" t="s">
        <v>479</v>
      </c>
      <c r="H214" s="133">
        <v>62541</v>
      </c>
      <c r="I214" s="133">
        <v>62541</v>
      </c>
      <c r="J214" s="27" t="s">
        <v>205</v>
      </c>
      <c r="K214" s="27" t="s">
        <v>210</v>
      </c>
      <c r="L214" s="130">
        <v>1608</v>
      </c>
      <c r="M214" s="27">
        <v>322</v>
      </c>
      <c r="N214" s="133" t="s">
        <v>201</v>
      </c>
      <c r="O214" s="30">
        <v>3869.64</v>
      </c>
    </row>
    <row r="215" spans="1:15" ht="24.75" customHeight="1" x14ac:dyDescent="0.25">
      <c r="A215" s="134"/>
      <c r="B215" s="133"/>
      <c r="C215" s="133"/>
      <c r="D215" s="133"/>
      <c r="E215" s="133"/>
      <c r="F215" s="133"/>
      <c r="G215" s="134"/>
      <c r="H215" s="133"/>
      <c r="I215" s="133"/>
      <c r="J215" s="27" t="s">
        <v>205</v>
      </c>
      <c r="K215" s="27" t="s">
        <v>200</v>
      </c>
      <c r="L215" s="131"/>
      <c r="M215" s="30">
        <v>1077</v>
      </c>
      <c r="N215" s="133"/>
      <c r="O215" s="30">
        <v>38940.01</v>
      </c>
    </row>
    <row r="216" spans="1:15" x14ac:dyDescent="0.25">
      <c r="A216" s="134" t="s">
        <v>114</v>
      </c>
      <c r="B216" s="133">
        <v>602</v>
      </c>
      <c r="C216" s="133" t="s">
        <v>195</v>
      </c>
      <c r="D216" s="133" t="s">
        <v>409</v>
      </c>
      <c r="E216" s="133" t="s">
        <v>480</v>
      </c>
      <c r="F216" s="133">
        <v>3</v>
      </c>
      <c r="G216" s="134" t="s">
        <v>481</v>
      </c>
      <c r="H216" s="133">
        <v>62542</v>
      </c>
      <c r="I216" s="133">
        <v>62542</v>
      </c>
      <c r="J216" s="27" t="s">
        <v>205</v>
      </c>
      <c r="K216" s="27" t="s">
        <v>210</v>
      </c>
      <c r="L216" s="130">
        <v>1943</v>
      </c>
      <c r="M216" s="27">
        <v>386</v>
      </c>
      <c r="N216" s="133" t="s">
        <v>201</v>
      </c>
      <c r="O216" s="30">
        <v>4638.76</v>
      </c>
    </row>
    <row r="217" spans="1:15" ht="25.5" customHeight="1" x14ac:dyDescent="0.25">
      <c r="A217" s="134"/>
      <c r="B217" s="133"/>
      <c r="C217" s="133"/>
      <c r="D217" s="133"/>
      <c r="E217" s="133"/>
      <c r="F217" s="133"/>
      <c r="G217" s="134"/>
      <c r="H217" s="133"/>
      <c r="I217" s="133"/>
      <c r="J217" s="27" t="s">
        <v>205</v>
      </c>
      <c r="K217" s="27" t="s">
        <v>200</v>
      </c>
      <c r="L217" s="131"/>
      <c r="M217" s="30">
        <v>1308</v>
      </c>
      <c r="N217" s="133"/>
      <c r="O217" s="30">
        <v>47292.05</v>
      </c>
    </row>
    <row r="218" spans="1:15" x14ac:dyDescent="0.25">
      <c r="A218" s="134" t="s">
        <v>115</v>
      </c>
      <c r="B218" s="133">
        <v>604</v>
      </c>
      <c r="C218" s="133" t="s">
        <v>195</v>
      </c>
      <c r="D218" s="133" t="s">
        <v>409</v>
      </c>
      <c r="E218" s="133" t="s">
        <v>482</v>
      </c>
      <c r="F218" s="133">
        <v>3</v>
      </c>
      <c r="G218" s="134" t="s">
        <v>483</v>
      </c>
      <c r="H218" s="133">
        <v>62544</v>
      </c>
      <c r="I218" s="133">
        <v>62544</v>
      </c>
      <c r="J218" s="27" t="s">
        <v>205</v>
      </c>
      <c r="K218" s="27" t="s">
        <v>210</v>
      </c>
      <c r="L218" s="138">
        <v>1430</v>
      </c>
      <c r="M218" s="27">
        <v>281</v>
      </c>
      <c r="N218" s="133" t="s">
        <v>201</v>
      </c>
      <c r="O218" s="30">
        <v>3376.92</v>
      </c>
    </row>
    <row r="219" spans="1:15" ht="19.5" customHeight="1" x14ac:dyDescent="0.25">
      <c r="A219" s="134"/>
      <c r="B219" s="133"/>
      <c r="C219" s="133"/>
      <c r="D219" s="133"/>
      <c r="E219" s="133"/>
      <c r="F219" s="133"/>
      <c r="G219" s="134"/>
      <c r="H219" s="133"/>
      <c r="I219" s="133"/>
      <c r="J219" s="27" t="s">
        <v>205</v>
      </c>
      <c r="K219" s="27" t="s">
        <v>200</v>
      </c>
      <c r="L219" s="139"/>
      <c r="M219" s="27">
        <v>970</v>
      </c>
      <c r="N219" s="133" t="s">
        <v>201</v>
      </c>
      <c r="O219" s="30">
        <v>35071.32</v>
      </c>
    </row>
    <row r="220" spans="1:15" x14ac:dyDescent="0.25">
      <c r="A220" s="134" t="s">
        <v>116</v>
      </c>
      <c r="B220" s="133">
        <v>608</v>
      </c>
      <c r="C220" s="133" t="s">
        <v>195</v>
      </c>
      <c r="D220" s="133" t="s">
        <v>409</v>
      </c>
      <c r="E220" s="133" t="s">
        <v>482</v>
      </c>
      <c r="F220" s="133">
        <v>3</v>
      </c>
      <c r="G220" s="134" t="s">
        <v>485</v>
      </c>
      <c r="H220" s="133">
        <v>62548</v>
      </c>
      <c r="I220" s="133">
        <v>62548</v>
      </c>
      <c r="J220" s="27" t="s">
        <v>205</v>
      </c>
      <c r="K220" s="27" t="s">
        <v>210</v>
      </c>
      <c r="L220" s="138">
        <v>2016</v>
      </c>
      <c r="M220" s="27">
        <v>385</v>
      </c>
      <c r="N220" s="133" t="s">
        <v>201</v>
      </c>
      <c r="O220" s="30">
        <v>4626.74</v>
      </c>
    </row>
    <row r="221" spans="1:15" ht="25.5" customHeight="1" x14ac:dyDescent="0.25">
      <c r="A221" s="134"/>
      <c r="B221" s="133"/>
      <c r="C221" s="133"/>
      <c r="D221" s="133"/>
      <c r="E221" s="133"/>
      <c r="F221" s="133"/>
      <c r="G221" s="134"/>
      <c r="H221" s="133"/>
      <c r="I221" s="133"/>
      <c r="J221" s="27" t="s">
        <v>205</v>
      </c>
      <c r="K221" s="27" t="s">
        <v>200</v>
      </c>
      <c r="L221" s="139"/>
      <c r="M221" s="30">
        <v>1386</v>
      </c>
      <c r="N221" s="133"/>
      <c r="O221" s="30">
        <v>50112.22</v>
      </c>
    </row>
    <row r="222" spans="1:15" x14ac:dyDescent="0.25">
      <c r="A222" s="134" t="s">
        <v>117</v>
      </c>
      <c r="B222" s="133">
        <v>609</v>
      </c>
      <c r="C222" s="133" t="s">
        <v>195</v>
      </c>
      <c r="D222" s="133" t="s">
        <v>409</v>
      </c>
      <c r="E222" s="133" t="s">
        <v>486</v>
      </c>
      <c r="F222" s="133">
        <v>3</v>
      </c>
      <c r="G222" s="134" t="s">
        <v>487</v>
      </c>
      <c r="H222" s="133">
        <v>62549</v>
      </c>
      <c r="I222" s="133">
        <v>62549</v>
      </c>
      <c r="J222" s="27" t="s">
        <v>205</v>
      </c>
      <c r="K222" s="27" t="s">
        <v>210</v>
      </c>
      <c r="L222" s="138">
        <v>1612</v>
      </c>
      <c r="M222" s="27">
        <v>304</v>
      </c>
      <c r="N222" s="133" t="s">
        <v>201</v>
      </c>
      <c r="O222" s="30">
        <v>3653.32</v>
      </c>
    </row>
    <row r="223" spans="1:15" ht="19.5" customHeight="1" x14ac:dyDescent="0.25">
      <c r="A223" s="134"/>
      <c r="B223" s="133"/>
      <c r="C223" s="133"/>
      <c r="D223" s="133"/>
      <c r="E223" s="133"/>
      <c r="F223" s="133"/>
      <c r="G223" s="134"/>
      <c r="H223" s="133"/>
      <c r="I223" s="133"/>
      <c r="J223" s="27" t="s">
        <v>205</v>
      </c>
      <c r="K223" s="27" t="s">
        <v>200</v>
      </c>
      <c r="L223" s="139"/>
      <c r="M223" s="30">
        <v>1114</v>
      </c>
      <c r="N223" s="133"/>
      <c r="O223" s="30">
        <v>40277.78</v>
      </c>
    </row>
    <row r="224" spans="1:15" x14ac:dyDescent="0.25">
      <c r="A224" s="134" t="s">
        <v>118</v>
      </c>
      <c r="B224" s="133">
        <v>612</v>
      </c>
      <c r="C224" s="133" t="s">
        <v>195</v>
      </c>
      <c r="D224" s="133" t="s">
        <v>409</v>
      </c>
      <c r="E224" s="133" t="s">
        <v>463</v>
      </c>
      <c r="F224" s="133">
        <v>3</v>
      </c>
      <c r="G224" s="134" t="s">
        <v>488</v>
      </c>
      <c r="H224" s="133">
        <v>62553</v>
      </c>
      <c r="I224" s="133">
        <v>62553</v>
      </c>
      <c r="J224" s="27" t="s">
        <v>205</v>
      </c>
      <c r="K224" s="27" t="s">
        <v>210</v>
      </c>
      <c r="L224" s="138">
        <v>1601</v>
      </c>
      <c r="M224" s="27">
        <v>294</v>
      </c>
      <c r="N224" s="133" t="s">
        <v>201</v>
      </c>
      <c r="O224" s="30">
        <v>3533.15</v>
      </c>
    </row>
    <row r="225" spans="1:15" ht="23.25" customHeight="1" x14ac:dyDescent="0.25">
      <c r="A225" s="134"/>
      <c r="B225" s="133"/>
      <c r="C225" s="133"/>
      <c r="D225" s="133"/>
      <c r="E225" s="133"/>
      <c r="F225" s="133"/>
      <c r="G225" s="134"/>
      <c r="H225" s="133"/>
      <c r="I225" s="133"/>
      <c r="J225" s="27" t="s">
        <v>205</v>
      </c>
      <c r="K225" s="27" t="s">
        <v>200</v>
      </c>
      <c r="L225" s="139"/>
      <c r="M225" s="30">
        <v>1117</v>
      </c>
      <c r="N225" s="133"/>
      <c r="O225" s="30">
        <v>40386.25</v>
      </c>
    </row>
    <row r="226" spans="1:15" x14ac:dyDescent="0.25">
      <c r="A226" s="134" t="s">
        <v>119</v>
      </c>
      <c r="B226" s="133">
        <v>614</v>
      </c>
      <c r="C226" s="133" t="s">
        <v>195</v>
      </c>
      <c r="D226" s="133" t="s">
        <v>409</v>
      </c>
      <c r="E226" s="133" t="s">
        <v>463</v>
      </c>
      <c r="F226" s="133">
        <v>3</v>
      </c>
      <c r="G226" s="134" t="s">
        <v>489</v>
      </c>
      <c r="H226" s="133">
        <v>62555</v>
      </c>
      <c r="I226" s="133">
        <v>62555</v>
      </c>
      <c r="J226" s="27" t="s">
        <v>205</v>
      </c>
      <c r="K226" s="27" t="s">
        <v>210</v>
      </c>
      <c r="L226" s="138">
        <v>1642</v>
      </c>
      <c r="M226" s="27">
        <v>297</v>
      </c>
      <c r="N226" s="133" t="s">
        <v>201</v>
      </c>
      <c r="O226" s="30">
        <v>3569.2</v>
      </c>
    </row>
    <row r="227" spans="1:15" ht="21.75" customHeight="1" x14ac:dyDescent="0.25">
      <c r="A227" s="134"/>
      <c r="B227" s="133"/>
      <c r="C227" s="133"/>
      <c r="D227" s="133"/>
      <c r="E227" s="133"/>
      <c r="F227" s="133"/>
      <c r="G227" s="134"/>
      <c r="H227" s="133"/>
      <c r="I227" s="133"/>
      <c r="J227" s="27" t="s">
        <v>205</v>
      </c>
      <c r="K227" s="27" t="s">
        <v>200</v>
      </c>
      <c r="L227" s="139"/>
      <c r="M227" s="30">
        <v>1150</v>
      </c>
      <c r="N227" s="133"/>
      <c r="O227" s="30">
        <v>41579.4</v>
      </c>
    </row>
    <row r="228" spans="1:15" x14ac:dyDescent="0.25">
      <c r="A228" s="134" t="s">
        <v>4</v>
      </c>
      <c r="B228" s="133">
        <v>615</v>
      </c>
      <c r="C228" s="133" t="s">
        <v>195</v>
      </c>
      <c r="D228" s="133" t="s">
        <v>409</v>
      </c>
      <c r="E228" s="133" t="s">
        <v>434</v>
      </c>
      <c r="F228" s="133">
        <v>3</v>
      </c>
      <c r="G228" s="134" t="s">
        <v>490</v>
      </c>
      <c r="H228" s="133">
        <v>62556</v>
      </c>
      <c r="I228" s="133">
        <v>62556</v>
      </c>
      <c r="J228" s="27" t="s">
        <v>205</v>
      </c>
      <c r="K228" s="27" t="s">
        <v>210</v>
      </c>
      <c r="L228" s="130">
        <v>1712</v>
      </c>
      <c r="M228" s="27">
        <v>307</v>
      </c>
      <c r="N228" s="133" t="s">
        <v>201</v>
      </c>
      <c r="O228" s="30">
        <v>3689.37</v>
      </c>
    </row>
    <row r="229" spans="1:15" ht="30" customHeight="1" x14ac:dyDescent="0.25">
      <c r="A229" s="134"/>
      <c r="B229" s="133"/>
      <c r="C229" s="133"/>
      <c r="D229" s="133"/>
      <c r="E229" s="133"/>
      <c r="F229" s="133"/>
      <c r="G229" s="134"/>
      <c r="H229" s="133"/>
      <c r="I229" s="133"/>
      <c r="J229" s="27" t="s">
        <v>205</v>
      </c>
      <c r="K229" s="27" t="s">
        <v>200</v>
      </c>
      <c r="L229" s="131"/>
      <c r="M229" s="30">
        <v>1202</v>
      </c>
      <c r="N229" s="133" t="s">
        <v>201</v>
      </c>
      <c r="O229" s="30">
        <v>43459.51</v>
      </c>
    </row>
    <row r="230" spans="1:15" x14ac:dyDescent="0.25">
      <c r="A230" s="134" t="s">
        <v>120</v>
      </c>
      <c r="B230" s="133">
        <v>620</v>
      </c>
      <c r="C230" s="133" t="s">
        <v>195</v>
      </c>
      <c r="D230" s="133" t="s">
        <v>409</v>
      </c>
      <c r="E230" s="133" t="s">
        <v>478</v>
      </c>
      <c r="F230" s="133">
        <v>3</v>
      </c>
      <c r="G230" s="134" t="s">
        <v>491</v>
      </c>
      <c r="H230" s="133">
        <v>62562</v>
      </c>
      <c r="I230" s="133">
        <v>62562</v>
      </c>
      <c r="J230" s="27" t="s">
        <v>205</v>
      </c>
      <c r="K230" s="27" t="s">
        <v>210</v>
      </c>
      <c r="L230" s="138">
        <v>3197</v>
      </c>
      <c r="M230" s="27">
        <v>527</v>
      </c>
      <c r="N230" s="133" t="s">
        <v>201</v>
      </c>
      <c r="O230" s="30">
        <v>6333.22</v>
      </c>
    </row>
    <row r="231" spans="1:15" ht="29.25" customHeight="1" x14ac:dyDescent="0.25">
      <c r="A231" s="134"/>
      <c r="B231" s="133"/>
      <c r="C231" s="133"/>
      <c r="D231" s="133"/>
      <c r="E231" s="133"/>
      <c r="F231" s="133"/>
      <c r="G231" s="134"/>
      <c r="H231" s="133"/>
      <c r="I231" s="133"/>
      <c r="J231" s="27" t="s">
        <v>205</v>
      </c>
      <c r="K231" s="27" t="s">
        <v>200</v>
      </c>
      <c r="L231" s="139"/>
      <c r="M231" s="30">
        <v>2278</v>
      </c>
      <c r="N231" s="133"/>
      <c r="O231" s="30">
        <v>82363.37</v>
      </c>
    </row>
    <row r="232" spans="1:15" x14ac:dyDescent="0.25">
      <c r="A232" s="134" t="s">
        <v>121</v>
      </c>
      <c r="B232" s="133">
        <v>621</v>
      </c>
      <c r="C232" s="133" t="s">
        <v>195</v>
      </c>
      <c r="D232" s="133" t="s">
        <v>409</v>
      </c>
      <c r="E232" s="133" t="s">
        <v>463</v>
      </c>
      <c r="F232" s="133">
        <v>3</v>
      </c>
      <c r="G232" s="134" t="s">
        <v>492</v>
      </c>
      <c r="H232" s="133">
        <v>62563</v>
      </c>
      <c r="I232" s="133">
        <v>62563</v>
      </c>
      <c r="J232" s="27" t="s">
        <v>205</v>
      </c>
      <c r="K232" s="27" t="s">
        <v>210</v>
      </c>
      <c r="L232" s="138">
        <v>1685</v>
      </c>
      <c r="M232" s="27">
        <v>272</v>
      </c>
      <c r="N232" s="133" t="s">
        <v>201</v>
      </c>
      <c r="O232" s="30">
        <v>3268.76</v>
      </c>
    </row>
    <row r="233" spans="1:15" ht="23.25" customHeight="1" x14ac:dyDescent="0.25">
      <c r="A233" s="134"/>
      <c r="B233" s="133"/>
      <c r="C233" s="133"/>
      <c r="D233" s="133"/>
      <c r="E233" s="133"/>
      <c r="F233" s="133"/>
      <c r="G233" s="134"/>
      <c r="H233" s="133"/>
      <c r="I233" s="133"/>
      <c r="J233" s="27" t="s">
        <v>205</v>
      </c>
      <c r="K233" s="27" t="s">
        <v>200</v>
      </c>
      <c r="L233" s="139"/>
      <c r="M233" s="30">
        <v>1204</v>
      </c>
      <c r="N233" s="133"/>
      <c r="O233" s="30">
        <v>43531.82</v>
      </c>
    </row>
    <row r="234" spans="1:15" x14ac:dyDescent="0.25">
      <c r="A234" s="134" t="s">
        <v>13</v>
      </c>
      <c r="B234" s="133">
        <v>626</v>
      </c>
      <c r="C234" s="133" t="s">
        <v>195</v>
      </c>
      <c r="D234" s="133" t="s">
        <v>409</v>
      </c>
      <c r="E234" s="133" t="s">
        <v>436</v>
      </c>
      <c r="F234" s="133">
        <v>3</v>
      </c>
      <c r="G234" s="134">
        <v>10</v>
      </c>
      <c r="H234" s="133">
        <v>62571</v>
      </c>
      <c r="I234" s="133">
        <v>62571</v>
      </c>
      <c r="J234" s="27" t="s">
        <v>205</v>
      </c>
      <c r="K234" s="27" t="s">
        <v>210</v>
      </c>
      <c r="L234" s="135">
        <v>1831</v>
      </c>
      <c r="M234" s="27">
        <v>282</v>
      </c>
      <c r="N234" s="133" t="s">
        <v>201</v>
      </c>
      <c r="O234" s="30">
        <v>3388.94</v>
      </c>
    </row>
    <row r="235" spans="1:15" ht="30.75" customHeight="1" x14ac:dyDescent="0.25">
      <c r="A235" s="134"/>
      <c r="B235" s="133"/>
      <c r="C235" s="133"/>
      <c r="D235" s="133"/>
      <c r="E235" s="133"/>
      <c r="F235" s="133"/>
      <c r="G235" s="134"/>
      <c r="H235" s="133"/>
      <c r="I235" s="133"/>
      <c r="J235" s="27" t="s">
        <v>205</v>
      </c>
      <c r="K235" s="27" t="s">
        <v>200</v>
      </c>
      <c r="L235" s="135"/>
      <c r="M235" s="30">
        <v>1318</v>
      </c>
      <c r="N235" s="133"/>
      <c r="O235" s="30">
        <v>47653.61</v>
      </c>
    </row>
    <row r="236" spans="1:15" x14ac:dyDescent="0.25">
      <c r="A236" s="134" t="s">
        <v>122</v>
      </c>
      <c r="B236" s="133">
        <v>633</v>
      </c>
      <c r="C236" s="133" t="s">
        <v>195</v>
      </c>
      <c r="D236" s="133" t="s">
        <v>409</v>
      </c>
      <c r="E236" s="133" t="s">
        <v>493</v>
      </c>
      <c r="F236" s="133">
        <v>3</v>
      </c>
      <c r="G236" s="134" t="s">
        <v>494</v>
      </c>
      <c r="H236" s="133">
        <v>62567</v>
      </c>
      <c r="I236" s="133">
        <v>62567</v>
      </c>
      <c r="J236" s="27" t="s">
        <v>205</v>
      </c>
      <c r="K236" s="27" t="s">
        <v>200</v>
      </c>
      <c r="L236" s="130">
        <v>2213</v>
      </c>
      <c r="M236" s="30">
        <v>1613</v>
      </c>
      <c r="N236" s="133" t="s">
        <v>201</v>
      </c>
      <c r="O236" s="30">
        <v>58319.63</v>
      </c>
    </row>
    <row r="237" spans="1:15" ht="29.25" customHeight="1" x14ac:dyDescent="0.25">
      <c r="A237" s="134"/>
      <c r="B237" s="133"/>
      <c r="C237" s="133"/>
      <c r="D237" s="133"/>
      <c r="E237" s="133"/>
      <c r="F237" s="133"/>
      <c r="G237" s="134"/>
      <c r="H237" s="133"/>
      <c r="I237" s="133"/>
      <c r="J237" s="27" t="s">
        <v>205</v>
      </c>
      <c r="K237" s="27" t="s">
        <v>210</v>
      </c>
      <c r="L237" s="131"/>
      <c r="M237" s="27">
        <v>304</v>
      </c>
      <c r="N237" s="133"/>
      <c r="O237" s="30">
        <v>3653.32</v>
      </c>
    </row>
    <row r="238" spans="1:15" x14ac:dyDescent="0.25">
      <c r="A238" s="134" t="s">
        <v>123</v>
      </c>
      <c r="B238" s="133">
        <v>636</v>
      </c>
      <c r="C238" s="133" t="s">
        <v>195</v>
      </c>
      <c r="D238" s="133" t="s">
        <v>409</v>
      </c>
      <c r="E238" s="133" t="s">
        <v>434</v>
      </c>
      <c r="F238" s="133">
        <v>3</v>
      </c>
      <c r="G238" s="134" t="s">
        <v>495</v>
      </c>
      <c r="H238" s="133">
        <v>62572</v>
      </c>
      <c r="I238" s="133">
        <v>62572</v>
      </c>
      <c r="J238" s="27" t="s">
        <v>205</v>
      </c>
      <c r="K238" s="27" t="s">
        <v>200</v>
      </c>
      <c r="L238" s="130">
        <v>1728</v>
      </c>
      <c r="M238" s="30">
        <v>1242</v>
      </c>
      <c r="N238" s="133" t="s">
        <v>201</v>
      </c>
      <c r="O238" s="30">
        <v>44905.75</v>
      </c>
    </row>
    <row r="239" spans="1:15" ht="21" customHeight="1" x14ac:dyDescent="0.25">
      <c r="A239" s="134"/>
      <c r="B239" s="133"/>
      <c r="C239" s="133"/>
      <c r="D239" s="133"/>
      <c r="E239" s="133"/>
      <c r="F239" s="133"/>
      <c r="G239" s="134"/>
      <c r="H239" s="133"/>
      <c r="I239" s="133"/>
      <c r="J239" s="27" t="s">
        <v>205</v>
      </c>
      <c r="K239" s="27" t="s">
        <v>210</v>
      </c>
      <c r="L239" s="131"/>
      <c r="M239" s="27">
        <v>239</v>
      </c>
      <c r="N239" s="133"/>
      <c r="O239" s="30">
        <v>2872.18</v>
      </c>
    </row>
    <row r="240" spans="1:15" x14ac:dyDescent="0.25">
      <c r="A240" s="134" t="s">
        <v>124</v>
      </c>
      <c r="B240" s="133">
        <v>637</v>
      </c>
      <c r="C240" s="133" t="s">
        <v>195</v>
      </c>
      <c r="D240" s="133" t="s">
        <v>409</v>
      </c>
      <c r="E240" s="133" t="s">
        <v>434</v>
      </c>
      <c r="F240" s="133">
        <v>3</v>
      </c>
      <c r="G240" s="134" t="s">
        <v>496</v>
      </c>
      <c r="H240" s="133">
        <v>62576</v>
      </c>
      <c r="I240" s="133">
        <v>62576</v>
      </c>
      <c r="J240" s="27" t="s">
        <v>205</v>
      </c>
      <c r="K240" s="27" t="s">
        <v>200</v>
      </c>
      <c r="L240" s="130">
        <v>1687</v>
      </c>
      <c r="M240" s="30">
        <v>1206</v>
      </c>
      <c r="N240" s="133" t="s">
        <v>201</v>
      </c>
      <c r="O240" s="30">
        <v>43604.14</v>
      </c>
    </row>
    <row r="241" spans="1:15" ht="25.5" customHeight="1" x14ac:dyDescent="0.25">
      <c r="A241" s="134"/>
      <c r="B241" s="133"/>
      <c r="C241" s="133"/>
      <c r="D241" s="133"/>
      <c r="E241" s="133"/>
      <c r="F241" s="133"/>
      <c r="G241" s="134"/>
      <c r="H241" s="133"/>
      <c r="I241" s="133"/>
      <c r="J241" s="27" t="s">
        <v>205</v>
      </c>
      <c r="K241" s="27" t="s">
        <v>210</v>
      </c>
      <c r="L241" s="131"/>
      <c r="M241" s="27">
        <v>233</v>
      </c>
      <c r="N241" s="133"/>
      <c r="O241" s="30">
        <v>2800.08</v>
      </c>
    </row>
    <row r="242" spans="1:15" x14ac:dyDescent="0.25">
      <c r="A242" s="134" t="s">
        <v>125</v>
      </c>
      <c r="B242" s="133">
        <v>638</v>
      </c>
      <c r="C242" s="133" t="s">
        <v>195</v>
      </c>
      <c r="D242" s="133" t="s">
        <v>409</v>
      </c>
      <c r="E242" s="133" t="s">
        <v>482</v>
      </c>
      <c r="F242" s="133">
        <v>3</v>
      </c>
      <c r="G242" s="134" t="s">
        <v>497</v>
      </c>
      <c r="H242" s="133">
        <v>62578</v>
      </c>
      <c r="I242" s="133">
        <v>62578</v>
      </c>
      <c r="J242" s="27" t="s">
        <v>205</v>
      </c>
      <c r="K242" s="27" t="s">
        <v>200</v>
      </c>
      <c r="L242" s="130">
        <v>1531</v>
      </c>
      <c r="M242" s="30">
        <v>1264</v>
      </c>
      <c r="N242" s="133" t="s">
        <v>201</v>
      </c>
      <c r="O242" s="30">
        <v>45701.18</v>
      </c>
    </row>
    <row r="243" spans="1:15" ht="21.75" customHeight="1" x14ac:dyDescent="0.25">
      <c r="A243" s="134"/>
      <c r="B243" s="133"/>
      <c r="C243" s="133"/>
      <c r="D243" s="133"/>
      <c r="E243" s="133"/>
      <c r="F243" s="133"/>
      <c r="G243" s="134"/>
      <c r="H243" s="133"/>
      <c r="I243" s="133"/>
      <c r="J243" s="27" t="s">
        <v>205</v>
      </c>
      <c r="K243" s="27" t="s">
        <v>210</v>
      </c>
      <c r="L243" s="131"/>
      <c r="M243" s="27">
        <v>248</v>
      </c>
      <c r="N243" s="133"/>
      <c r="O243" s="30">
        <v>2980.34</v>
      </c>
    </row>
    <row r="244" spans="1:15" x14ac:dyDescent="0.25">
      <c r="A244" s="134" t="s">
        <v>126</v>
      </c>
      <c r="B244" s="133">
        <v>639</v>
      </c>
      <c r="C244" s="133" t="s">
        <v>195</v>
      </c>
      <c r="D244" s="133" t="s">
        <v>409</v>
      </c>
      <c r="E244" s="133" t="s">
        <v>434</v>
      </c>
      <c r="F244" s="133">
        <v>3</v>
      </c>
      <c r="G244" s="134" t="s">
        <v>498</v>
      </c>
      <c r="H244" s="133">
        <v>62579</v>
      </c>
      <c r="I244" s="133">
        <v>62579</v>
      </c>
      <c r="J244" s="27" t="s">
        <v>205</v>
      </c>
      <c r="K244" s="27" t="s">
        <v>200</v>
      </c>
      <c r="L244" s="130">
        <v>1801</v>
      </c>
      <c r="M244" s="30">
        <v>1268</v>
      </c>
      <c r="N244" s="133" t="s">
        <v>201</v>
      </c>
      <c r="O244" s="30">
        <v>45845.81</v>
      </c>
    </row>
    <row r="245" spans="1:15" ht="23.25" customHeight="1" x14ac:dyDescent="0.25">
      <c r="A245" s="134"/>
      <c r="B245" s="133"/>
      <c r="C245" s="133"/>
      <c r="D245" s="133"/>
      <c r="E245" s="133"/>
      <c r="F245" s="133"/>
      <c r="G245" s="134"/>
      <c r="H245" s="133"/>
      <c r="I245" s="133"/>
      <c r="J245" s="27" t="s">
        <v>205</v>
      </c>
      <c r="K245" s="27" t="s">
        <v>210</v>
      </c>
      <c r="L245" s="131"/>
      <c r="M245" s="27">
        <v>256</v>
      </c>
      <c r="N245" s="133"/>
      <c r="O245" s="30">
        <v>3076.48</v>
      </c>
    </row>
    <row r="246" spans="1:15" x14ac:dyDescent="0.25">
      <c r="A246" s="134" t="s">
        <v>127</v>
      </c>
      <c r="B246" s="133">
        <v>642</v>
      </c>
      <c r="C246" s="133" t="s">
        <v>195</v>
      </c>
      <c r="D246" s="133" t="s">
        <v>409</v>
      </c>
      <c r="E246" s="133" t="s">
        <v>499</v>
      </c>
      <c r="F246" s="133">
        <v>3</v>
      </c>
      <c r="G246" s="134" t="s">
        <v>500</v>
      </c>
      <c r="H246" s="133">
        <v>62583</v>
      </c>
      <c r="I246" s="133">
        <v>62583</v>
      </c>
      <c r="J246" s="27" t="s">
        <v>205</v>
      </c>
      <c r="K246" s="27" t="s">
        <v>200</v>
      </c>
      <c r="L246" s="130">
        <v>2163</v>
      </c>
      <c r="M246" s="30">
        <v>1480</v>
      </c>
      <c r="N246" s="133" t="s">
        <v>201</v>
      </c>
      <c r="O246" s="30">
        <v>53510.879999999997</v>
      </c>
    </row>
    <row r="247" spans="1:15" ht="24.75" customHeight="1" x14ac:dyDescent="0.25">
      <c r="A247" s="134"/>
      <c r="B247" s="133"/>
      <c r="C247" s="133"/>
      <c r="D247" s="133"/>
      <c r="E247" s="133"/>
      <c r="F247" s="133"/>
      <c r="G247" s="134"/>
      <c r="H247" s="133"/>
      <c r="I247" s="133"/>
      <c r="J247" s="27" t="s">
        <v>205</v>
      </c>
      <c r="K247" s="27" t="s">
        <v>210</v>
      </c>
      <c r="L247" s="131"/>
      <c r="M247" s="27">
        <v>321</v>
      </c>
      <c r="N247" s="133"/>
      <c r="O247" s="30">
        <v>3857.62</v>
      </c>
    </row>
    <row r="248" spans="1:15" x14ac:dyDescent="0.25">
      <c r="A248" s="134" t="s">
        <v>128</v>
      </c>
      <c r="B248" s="133">
        <v>644</v>
      </c>
      <c r="C248" s="133" t="s">
        <v>195</v>
      </c>
      <c r="D248" s="133" t="s">
        <v>409</v>
      </c>
      <c r="E248" s="133" t="s">
        <v>502</v>
      </c>
      <c r="F248" s="133">
        <v>3</v>
      </c>
      <c r="G248" s="134" t="s">
        <v>503</v>
      </c>
      <c r="H248" s="133">
        <v>62585</v>
      </c>
      <c r="I248" s="133">
        <v>62585</v>
      </c>
      <c r="J248" s="27" t="s">
        <v>205</v>
      </c>
      <c r="K248" s="27" t="s">
        <v>200</v>
      </c>
      <c r="L248" s="130">
        <v>3552</v>
      </c>
      <c r="M248" s="30">
        <v>2363</v>
      </c>
      <c r="N248" s="133" t="s">
        <v>201</v>
      </c>
      <c r="O248" s="30">
        <v>85436.63</v>
      </c>
    </row>
    <row r="249" spans="1:15" ht="29.25" customHeight="1" x14ac:dyDescent="0.25">
      <c r="A249" s="134"/>
      <c r="B249" s="133"/>
      <c r="C249" s="133"/>
      <c r="D249" s="133"/>
      <c r="E249" s="133"/>
      <c r="F249" s="133"/>
      <c r="G249" s="134"/>
      <c r="H249" s="133"/>
      <c r="I249" s="133"/>
      <c r="J249" s="27" t="s">
        <v>205</v>
      </c>
      <c r="K249" s="27" t="s">
        <v>210</v>
      </c>
      <c r="L249" s="131"/>
      <c r="M249" s="27">
        <v>550</v>
      </c>
      <c r="N249" s="133"/>
      <c r="O249" s="30">
        <v>6609.63</v>
      </c>
    </row>
    <row r="250" spans="1:15" ht="45" x14ac:dyDescent="0.25">
      <c r="A250" s="31" t="s">
        <v>129</v>
      </c>
      <c r="B250" s="27">
        <v>648</v>
      </c>
      <c r="C250" s="27" t="s">
        <v>195</v>
      </c>
      <c r="D250" s="27" t="s">
        <v>409</v>
      </c>
      <c r="E250" s="27" t="s">
        <v>505</v>
      </c>
      <c r="F250" s="27">
        <v>10</v>
      </c>
      <c r="G250" s="31" t="s">
        <v>506</v>
      </c>
      <c r="H250" s="27">
        <v>59241</v>
      </c>
      <c r="I250" s="27">
        <v>59241</v>
      </c>
      <c r="J250" s="27" t="s">
        <v>415</v>
      </c>
      <c r="K250" s="27" t="s">
        <v>200</v>
      </c>
      <c r="L250" s="30">
        <v>92478</v>
      </c>
      <c r="M250" s="27">
        <v>176</v>
      </c>
      <c r="N250" s="27" t="s">
        <v>201</v>
      </c>
      <c r="O250" s="30">
        <v>4790.8100000000004</v>
      </c>
    </row>
    <row r="251" spans="1:15" ht="45" x14ac:dyDescent="0.25">
      <c r="A251" s="31" t="s">
        <v>130</v>
      </c>
      <c r="B251" s="27">
        <v>649</v>
      </c>
      <c r="C251" s="27" t="s">
        <v>195</v>
      </c>
      <c r="D251" s="27" t="s">
        <v>409</v>
      </c>
      <c r="E251" s="27" t="s">
        <v>505</v>
      </c>
      <c r="F251" s="27">
        <v>10</v>
      </c>
      <c r="G251" s="31" t="s">
        <v>506</v>
      </c>
      <c r="H251" s="27">
        <v>59241</v>
      </c>
      <c r="I251" s="27">
        <v>59241</v>
      </c>
      <c r="J251" s="27" t="s">
        <v>415</v>
      </c>
      <c r="K251" s="27" t="s">
        <v>200</v>
      </c>
      <c r="L251" s="30">
        <v>92478</v>
      </c>
      <c r="M251" s="27">
        <v>88</v>
      </c>
      <c r="N251" s="27" t="s">
        <v>201</v>
      </c>
      <c r="O251" s="30">
        <v>2395.4</v>
      </c>
    </row>
    <row r="252" spans="1:15" x14ac:dyDescent="0.25">
      <c r="A252" s="134" t="s">
        <v>131</v>
      </c>
      <c r="B252" s="133">
        <v>657</v>
      </c>
      <c r="C252" s="133" t="s">
        <v>195</v>
      </c>
      <c r="D252" s="133" t="s">
        <v>409</v>
      </c>
      <c r="E252" s="133" t="s">
        <v>507</v>
      </c>
      <c r="F252" s="133">
        <v>10</v>
      </c>
      <c r="G252" s="134" t="s">
        <v>508</v>
      </c>
      <c r="H252" s="133">
        <v>59294</v>
      </c>
      <c r="I252" s="133">
        <v>59294</v>
      </c>
      <c r="J252" s="27" t="s">
        <v>205</v>
      </c>
      <c r="K252" s="27" t="s">
        <v>200</v>
      </c>
      <c r="L252" s="130">
        <v>9021</v>
      </c>
      <c r="M252" s="27">
        <v>891</v>
      </c>
      <c r="N252" s="133" t="s">
        <v>201</v>
      </c>
      <c r="O252" s="30">
        <v>32215</v>
      </c>
    </row>
    <row r="253" spans="1:15" ht="26.25" customHeight="1" x14ac:dyDescent="0.25">
      <c r="A253" s="134"/>
      <c r="B253" s="133"/>
      <c r="C253" s="133"/>
      <c r="D253" s="133"/>
      <c r="E253" s="133"/>
      <c r="F253" s="133"/>
      <c r="G253" s="134"/>
      <c r="H253" s="133"/>
      <c r="I253" s="133"/>
      <c r="J253" s="27" t="s">
        <v>205</v>
      </c>
      <c r="K253" s="27" t="s">
        <v>210</v>
      </c>
      <c r="L253" s="131"/>
      <c r="M253" s="27">
        <v>498</v>
      </c>
      <c r="N253" s="133"/>
      <c r="O253" s="30">
        <v>5984.72</v>
      </c>
    </row>
    <row r="254" spans="1:15" ht="55.5" customHeight="1" x14ac:dyDescent="0.25">
      <c r="A254" s="31" t="s">
        <v>132</v>
      </c>
      <c r="B254" s="27">
        <v>658</v>
      </c>
      <c r="C254" s="27" t="s">
        <v>195</v>
      </c>
      <c r="D254" s="27" t="s">
        <v>409</v>
      </c>
      <c r="E254" s="27" t="s">
        <v>511</v>
      </c>
      <c r="F254" s="27">
        <v>10</v>
      </c>
      <c r="G254" s="31" t="s">
        <v>510</v>
      </c>
      <c r="H254" s="27">
        <v>59293</v>
      </c>
      <c r="I254" s="27">
        <v>59293</v>
      </c>
      <c r="J254" s="27" t="s">
        <v>205</v>
      </c>
      <c r="K254" s="27" t="s">
        <v>210</v>
      </c>
      <c r="L254" s="30">
        <v>14731</v>
      </c>
      <c r="M254" s="27">
        <v>257</v>
      </c>
      <c r="N254" s="27" t="s">
        <v>201</v>
      </c>
      <c r="O254" s="30">
        <v>3088.5</v>
      </c>
    </row>
    <row r="255" spans="1:15" x14ac:dyDescent="0.25">
      <c r="A255" s="134" t="s">
        <v>133</v>
      </c>
      <c r="B255" s="133">
        <v>696</v>
      </c>
      <c r="C255" s="133" t="s">
        <v>195</v>
      </c>
      <c r="D255" s="133" t="s">
        <v>409</v>
      </c>
      <c r="E255" s="133" t="s">
        <v>512</v>
      </c>
      <c r="F255" s="133">
        <v>11</v>
      </c>
      <c r="G255" s="134" t="s">
        <v>513</v>
      </c>
      <c r="H255" s="133">
        <v>59483</v>
      </c>
      <c r="I255" s="133">
        <v>59483</v>
      </c>
      <c r="J255" s="27" t="s">
        <v>205</v>
      </c>
      <c r="K255" s="27" t="s">
        <v>200</v>
      </c>
      <c r="L255" s="130">
        <v>15168</v>
      </c>
      <c r="M255" s="27">
        <v>152</v>
      </c>
      <c r="N255" s="133" t="s">
        <v>201</v>
      </c>
      <c r="O255" s="30">
        <v>14433.24</v>
      </c>
    </row>
    <row r="256" spans="1:15" ht="30" customHeight="1" x14ac:dyDescent="0.25">
      <c r="A256" s="134"/>
      <c r="B256" s="133"/>
      <c r="C256" s="133"/>
      <c r="D256" s="133"/>
      <c r="E256" s="133"/>
      <c r="F256" s="133"/>
      <c r="G256" s="134"/>
      <c r="H256" s="133"/>
      <c r="I256" s="133"/>
      <c r="J256" s="27" t="s">
        <v>205</v>
      </c>
      <c r="K256" s="27" t="s">
        <v>210</v>
      </c>
      <c r="L256" s="131"/>
      <c r="M256" s="27">
        <v>513</v>
      </c>
      <c r="N256" s="133"/>
      <c r="O256" s="30">
        <v>6164.98</v>
      </c>
    </row>
    <row r="257" spans="1:15" x14ac:dyDescent="0.25">
      <c r="A257" s="134" t="s">
        <v>134</v>
      </c>
      <c r="B257" s="133">
        <v>697</v>
      </c>
      <c r="C257" s="133" t="s">
        <v>195</v>
      </c>
      <c r="D257" s="133" t="s">
        <v>409</v>
      </c>
      <c r="E257" s="133" t="s">
        <v>514</v>
      </c>
      <c r="F257" s="133">
        <v>11</v>
      </c>
      <c r="G257" s="134" t="s">
        <v>515</v>
      </c>
      <c r="H257" s="133">
        <v>59482</v>
      </c>
      <c r="I257" s="133">
        <v>59482</v>
      </c>
      <c r="J257" s="133" t="s">
        <v>205</v>
      </c>
      <c r="K257" s="133" t="s">
        <v>200</v>
      </c>
      <c r="L257" s="135">
        <v>7704</v>
      </c>
      <c r="M257" s="133">
        <v>323</v>
      </c>
      <c r="N257" s="133" t="s">
        <v>201</v>
      </c>
      <c r="O257" s="130">
        <v>30670.63</v>
      </c>
    </row>
    <row r="258" spans="1:15" ht="28.5" customHeight="1" x14ac:dyDescent="0.25">
      <c r="A258" s="134"/>
      <c r="B258" s="133"/>
      <c r="C258" s="133"/>
      <c r="D258" s="133"/>
      <c r="E258" s="133"/>
      <c r="F258" s="133"/>
      <c r="G258" s="134"/>
      <c r="H258" s="133"/>
      <c r="I258" s="133"/>
      <c r="J258" s="133"/>
      <c r="K258" s="133"/>
      <c r="L258" s="135"/>
      <c r="M258" s="133"/>
      <c r="N258" s="133"/>
      <c r="O258" s="131"/>
    </row>
    <row r="259" spans="1:15" ht="43.5" customHeight="1" x14ac:dyDescent="0.25">
      <c r="A259" s="31" t="s">
        <v>135</v>
      </c>
      <c r="B259" s="27">
        <v>698</v>
      </c>
      <c r="C259" s="27" t="s">
        <v>195</v>
      </c>
      <c r="D259" s="27" t="s">
        <v>409</v>
      </c>
      <c r="E259" s="27" t="s">
        <v>514</v>
      </c>
      <c r="F259" s="27">
        <v>11</v>
      </c>
      <c r="G259" s="31" t="s">
        <v>516</v>
      </c>
      <c r="H259" s="27">
        <v>59481</v>
      </c>
      <c r="I259" s="27">
        <v>59481</v>
      </c>
      <c r="J259" s="27" t="s">
        <v>205</v>
      </c>
      <c r="K259" s="27" t="s">
        <v>200</v>
      </c>
      <c r="L259" s="30">
        <v>8008</v>
      </c>
      <c r="M259" s="27">
        <v>264</v>
      </c>
      <c r="N259" s="27" t="s">
        <v>201</v>
      </c>
      <c r="O259" s="30">
        <v>25068.25</v>
      </c>
    </row>
    <row r="260" spans="1:15" ht="40.5" customHeight="1" x14ac:dyDescent="0.25">
      <c r="A260" s="31" t="s">
        <v>136</v>
      </c>
      <c r="B260" s="27">
        <v>699</v>
      </c>
      <c r="C260" s="27" t="s">
        <v>195</v>
      </c>
      <c r="D260" s="27" t="s">
        <v>409</v>
      </c>
      <c r="E260" s="27" t="s">
        <v>514</v>
      </c>
      <c r="F260" s="27">
        <v>11</v>
      </c>
      <c r="G260" s="31" t="s">
        <v>517</v>
      </c>
      <c r="H260" s="27">
        <v>59480</v>
      </c>
      <c r="I260" s="27">
        <v>59480</v>
      </c>
      <c r="J260" s="27" t="s">
        <v>205</v>
      </c>
      <c r="K260" s="27" t="s">
        <v>200</v>
      </c>
      <c r="L260" s="30">
        <v>5000</v>
      </c>
      <c r="M260" s="27">
        <v>132</v>
      </c>
      <c r="N260" s="27" t="s">
        <v>201</v>
      </c>
      <c r="O260" s="30">
        <v>12534.13</v>
      </c>
    </row>
    <row r="261" spans="1:15" ht="41.25" customHeight="1" x14ac:dyDescent="0.25">
      <c r="A261" s="31" t="s">
        <v>137</v>
      </c>
      <c r="B261" s="27">
        <v>700</v>
      </c>
      <c r="C261" s="27" t="s">
        <v>195</v>
      </c>
      <c r="D261" s="27" t="s">
        <v>409</v>
      </c>
      <c r="E261" s="27" t="s">
        <v>514</v>
      </c>
      <c r="F261" s="27">
        <v>11</v>
      </c>
      <c r="G261" s="31" t="s">
        <v>518</v>
      </c>
      <c r="H261" s="27">
        <v>59479</v>
      </c>
      <c r="I261" s="27">
        <v>59479</v>
      </c>
      <c r="J261" s="27" t="s">
        <v>205</v>
      </c>
      <c r="K261" s="27" t="s">
        <v>200</v>
      </c>
      <c r="L261" s="30">
        <v>6807</v>
      </c>
      <c r="M261" s="27">
        <v>144</v>
      </c>
      <c r="N261" s="27" t="s">
        <v>201</v>
      </c>
      <c r="O261" s="30">
        <v>13673.59</v>
      </c>
    </row>
    <row r="262" spans="1:15" ht="37.5" customHeight="1" x14ac:dyDescent="0.25">
      <c r="A262" s="31" t="s">
        <v>138</v>
      </c>
      <c r="B262" s="27">
        <v>701</v>
      </c>
      <c r="C262" s="27" t="s">
        <v>195</v>
      </c>
      <c r="D262" s="27" t="s">
        <v>409</v>
      </c>
      <c r="E262" s="27" t="s">
        <v>514</v>
      </c>
      <c r="F262" s="27">
        <v>11</v>
      </c>
      <c r="G262" s="31" t="s">
        <v>519</v>
      </c>
      <c r="H262" s="27">
        <v>59478</v>
      </c>
      <c r="I262" s="27">
        <v>59478</v>
      </c>
      <c r="J262" s="27" t="s">
        <v>205</v>
      </c>
      <c r="K262" s="27" t="s">
        <v>200</v>
      </c>
      <c r="L262" s="30">
        <v>1700</v>
      </c>
      <c r="M262" s="27">
        <v>32</v>
      </c>
      <c r="N262" s="27" t="s">
        <v>201</v>
      </c>
      <c r="O262" s="30">
        <v>3038.58</v>
      </c>
    </row>
    <row r="263" spans="1:15" ht="42.75" customHeight="1" x14ac:dyDescent="0.25">
      <c r="A263" s="31" t="s">
        <v>139</v>
      </c>
      <c r="B263" s="27">
        <v>702</v>
      </c>
      <c r="C263" s="27" t="s">
        <v>195</v>
      </c>
      <c r="D263" s="27" t="s">
        <v>409</v>
      </c>
      <c r="E263" s="27" t="s">
        <v>520</v>
      </c>
      <c r="F263" s="27">
        <v>11</v>
      </c>
      <c r="G263" s="31" t="s">
        <v>521</v>
      </c>
      <c r="H263" s="27">
        <v>59477</v>
      </c>
      <c r="I263" s="27">
        <v>59477</v>
      </c>
      <c r="J263" s="27" t="s">
        <v>205</v>
      </c>
      <c r="K263" s="27" t="s">
        <v>200</v>
      </c>
      <c r="L263" s="30">
        <v>3867</v>
      </c>
      <c r="M263" s="27">
        <v>68</v>
      </c>
      <c r="N263" s="27" t="s">
        <v>201</v>
      </c>
      <c r="O263" s="30">
        <v>6456.97</v>
      </c>
    </row>
    <row r="264" spans="1:15" ht="40.5" customHeight="1" x14ac:dyDescent="0.25">
      <c r="A264" s="31" t="s">
        <v>140</v>
      </c>
      <c r="B264" s="27">
        <v>703</v>
      </c>
      <c r="C264" s="27" t="s">
        <v>195</v>
      </c>
      <c r="D264" s="27" t="s">
        <v>409</v>
      </c>
      <c r="E264" s="27" t="s">
        <v>523</v>
      </c>
      <c r="F264" s="27">
        <v>11</v>
      </c>
      <c r="G264" s="31" t="s">
        <v>521</v>
      </c>
      <c r="H264" s="27">
        <v>59476</v>
      </c>
      <c r="I264" s="27">
        <v>59476</v>
      </c>
      <c r="J264" s="27" t="s">
        <v>205</v>
      </c>
      <c r="K264" s="27" t="s">
        <v>200</v>
      </c>
      <c r="L264" s="27">
        <v>3851</v>
      </c>
      <c r="M264" s="27">
        <v>62</v>
      </c>
      <c r="N264" s="27" t="s">
        <v>201</v>
      </c>
      <c r="O264" s="30">
        <v>5887.24</v>
      </c>
    </row>
    <row r="265" spans="1:15" ht="38.25" customHeight="1" x14ac:dyDescent="0.25">
      <c r="A265" s="31" t="s">
        <v>141</v>
      </c>
      <c r="B265" s="27">
        <v>704</v>
      </c>
      <c r="C265" s="27" t="s">
        <v>195</v>
      </c>
      <c r="D265" s="27" t="s">
        <v>409</v>
      </c>
      <c r="E265" s="27" t="s">
        <v>523</v>
      </c>
      <c r="F265" s="27">
        <v>11</v>
      </c>
      <c r="G265" s="31" t="s">
        <v>524</v>
      </c>
      <c r="H265" s="27">
        <v>59475</v>
      </c>
      <c r="I265" s="27">
        <v>59475</v>
      </c>
      <c r="J265" s="27" t="s">
        <v>205</v>
      </c>
      <c r="K265" s="27" t="s">
        <v>200</v>
      </c>
      <c r="L265" s="30">
        <v>4406</v>
      </c>
      <c r="M265" s="27">
        <v>65</v>
      </c>
      <c r="N265" s="27" t="s">
        <v>201</v>
      </c>
      <c r="O265" s="30">
        <v>6172.11</v>
      </c>
    </row>
    <row r="266" spans="1:15" ht="37.5" customHeight="1" x14ac:dyDescent="0.25">
      <c r="A266" s="31" t="s">
        <v>142</v>
      </c>
      <c r="B266" s="27">
        <v>705</v>
      </c>
      <c r="C266" s="27" t="s">
        <v>195</v>
      </c>
      <c r="D266" s="27" t="s">
        <v>409</v>
      </c>
      <c r="E266" s="27" t="s">
        <v>525</v>
      </c>
      <c r="F266" s="27">
        <v>11</v>
      </c>
      <c r="G266" s="31" t="s">
        <v>526</v>
      </c>
      <c r="H266" s="27">
        <v>59474</v>
      </c>
      <c r="I266" s="27">
        <v>59474</v>
      </c>
      <c r="J266" s="27" t="s">
        <v>205</v>
      </c>
      <c r="K266" s="27" t="s">
        <v>200</v>
      </c>
      <c r="L266" s="30">
        <v>6200</v>
      </c>
      <c r="M266" s="27">
        <v>82</v>
      </c>
      <c r="N266" s="27" t="s">
        <v>201</v>
      </c>
      <c r="O266" s="30">
        <v>7786.35</v>
      </c>
    </row>
    <row r="267" spans="1:15" ht="40.5" customHeight="1" x14ac:dyDescent="0.25">
      <c r="A267" s="31" t="s">
        <v>143</v>
      </c>
      <c r="B267" s="27">
        <v>706</v>
      </c>
      <c r="C267" s="27" t="s">
        <v>195</v>
      </c>
      <c r="D267" s="27" t="s">
        <v>409</v>
      </c>
      <c r="E267" s="27" t="s">
        <v>527</v>
      </c>
      <c r="F267" s="27">
        <v>11</v>
      </c>
      <c r="G267" s="31" t="s">
        <v>528</v>
      </c>
      <c r="H267" s="27">
        <v>59473</v>
      </c>
      <c r="I267" s="27">
        <v>59473</v>
      </c>
      <c r="J267" s="27" t="s">
        <v>205</v>
      </c>
      <c r="K267" s="27" t="s">
        <v>200</v>
      </c>
      <c r="L267" s="30">
        <v>9800</v>
      </c>
      <c r="M267" s="27">
        <v>124</v>
      </c>
      <c r="N267" s="27" t="s">
        <v>201</v>
      </c>
      <c r="O267" s="30">
        <v>11774.48</v>
      </c>
    </row>
    <row r="268" spans="1:15" ht="43.5" customHeight="1" x14ac:dyDescent="0.25">
      <c r="A268" s="31" t="s">
        <v>144</v>
      </c>
      <c r="B268" s="27">
        <v>707</v>
      </c>
      <c r="C268" s="27" t="s">
        <v>195</v>
      </c>
      <c r="D268" s="27" t="s">
        <v>409</v>
      </c>
      <c r="E268" s="27" t="s">
        <v>529</v>
      </c>
      <c r="F268" s="27">
        <v>11</v>
      </c>
      <c r="G268" s="31" t="s">
        <v>530</v>
      </c>
      <c r="H268" s="27">
        <v>59472</v>
      </c>
      <c r="I268" s="27">
        <v>59472</v>
      </c>
      <c r="J268" s="27" t="s">
        <v>205</v>
      </c>
      <c r="K268" s="27" t="s">
        <v>200</v>
      </c>
      <c r="L268" s="30">
        <v>6300</v>
      </c>
      <c r="M268" s="27">
        <v>77</v>
      </c>
      <c r="N268" s="27" t="s">
        <v>201</v>
      </c>
      <c r="O268" s="30">
        <v>7311.57</v>
      </c>
    </row>
    <row r="269" spans="1:15" ht="43.5" customHeight="1" x14ac:dyDescent="0.25">
      <c r="A269" s="31" t="s">
        <v>145</v>
      </c>
      <c r="B269" s="27">
        <v>708</v>
      </c>
      <c r="C269" s="27" t="s">
        <v>195</v>
      </c>
      <c r="D269" s="27" t="s">
        <v>409</v>
      </c>
      <c r="E269" s="27" t="s">
        <v>533</v>
      </c>
      <c r="F269" s="27">
        <v>11</v>
      </c>
      <c r="G269" s="31" t="s">
        <v>532</v>
      </c>
      <c r="H269" s="27">
        <v>59471</v>
      </c>
      <c r="I269" s="27">
        <v>59471</v>
      </c>
      <c r="J269" s="27" t="s">
        <v>205</v>
      </c>
      <c r="K269" s="27" t="s">
        <v>200</v>
      </c>
      <c r="L269" s="30">
        <v>15600</v>
      </c>
      <c r="M269" s="27">
        <v>129</v>
      </c>
      <c r="N269" s="27" t="s">
        <v>201</v>
      </c>
      <c r="O269" s="30">
        <v>12249.26</v>
      </c>
    </row>
    <row r="270" spans="1:15" ht="51.75" customHeight="1" x14ac:dyDescent="0.25">
      <c r="A270" s="31" t="s">
        <v>146</v>
      </c>
      <c r="B270" s="27">
        <v>712</v>
      </c>
      <c r="C270" s="27" t="s">
        <v>195</v>
      </c>
      <c r="D270" s="27" t="s">
        <v>409</v>
      </c>
      <c r="E270" s="27" t="s">
        <v>536</v>
      </c>
      <c r="F270" s="27">
        <v>11</v>
      </c>
      <c r="G270" s="31" t="s">
        <v>535</v>
      </c>
      <c r="H270" s="27">
        <v>59499</v>
      </c>
      <c r="I270" s="27">
        <v>59499</v>
      </c>
      <c r="J270" s="27" t="s">
        <v>205</v>
      </c>
      <c r="K270" s="27" t="s">
        <v>210</v>
      </c>
      <c r="L270" s="30">
        <v>15708</v>
      </c>
      <c r="M270" s="27">
        <v>435</v>
      </c>
      <c r="N270" s="27" t="s">
        <v>201</v>
      </c>
      <c r="O270" s="30">
        <v>5227.6099999999997</v>
      </c>
    </row>
    <row r="271" spans="1:15" ht="73.5" customHeight="1" x14ac:dyDescent="0.25">
      <c r="A271" s="31" t="s">
        <v>147</v>
      </c>
      <c r="B271" s="27">
        <v>738</v>
      </c>
      <c r="C271" s="27" t="s">
        <v>195</v>
      </c>
      <c r="D271" s="27" t="s">
        <v>537</v>
      </c>
      <c r="E271" s="27" t="s">
        <v>540</v>
      </c>
      <c r="F271" s="27">
        <v>16</v>
      </c>
      <c r="G271" s="31" t="s">
        <v>539</v>
      </c>
      <c r="H271" s="27">
        <v>1715</v>
      </c>
      <c r="I271" s="27">
        <v>52781</v>
      </c>
      <c r="J271" s="27" t="s">
        <v>205</v>
      </c>
      <c r="K271" s="27" t="s">
        <v>210</v>
      </c>
      <c r="L271" s="30">
        <v>5000</v>
      </c>
      <c r="M271" s="27">
        <v>180</v>
      </c>
      <c r="N271" s="27" t="s">
        <v>201</v>
      </c>
      <c r="O271" s="30">
        <v>1368.27</v>
      </c>
    </row>
    <row r="272" spans="1:15" ht="39.75" customHeight="1" x14ac:dyDescent="0.25">
      <c r="A272" s="31" t="s">
        <v>148</v>
      </c>
      <c r="B272" s="27">
        <v>794</v>
      </c>
      <c r="C272" s="27" t="s">
        <v>195</v>
      </c>
      <c r="D272" s="27" t="s">
        <v>537</v>
      </c>
      <c r="E272" s="27" t="s">
        <v>543</v>
      </c>
      <c r="F272" s="31">
        <v>19</v>
      </c>
      <c r="G272" s="31" t="s">
        <v>542</v>
      </c>
      <c r="H272" s="27">
        <v>60529</v>
      </c>
      <c r="I272" s="27">
        <v>60529</v>
      </c>
      <c r="J272" s="27" t="s">
        <v>205</v>
      </c>
      <c r="K272" s="27" t="s">
        <v>210</v>
      </c>
      <c r="L272" s="30">
        <v>1998</v>
      </c>
      <c r="M272" s="27">
        <v>231</v>
      </c>
      <c r="N272" s="27" t="s">
        <v>201</v>
      </c>
      <c r="O272" s="30">
        <v>1755.95</v>
      </c>
    </row>
    <row r="273" spans="1:15" ht="33" customHeight="1" x14ac:dyDescent="0.25">
      <c r="A273" s="31" t="s">
        <v>149</v>
      </c>
      <c r="B273" s="27">
        <v>804</v>
      </c>
      <c r="C273" s="27" t="s">
        <v>195</v>
      </c>
      <c r="D273" s="27" t="s">
        <v>537</v>
      </c>
      <c r="E273" s="27" t="s">
        <v>544</v>
      </c>
      <c r="F273" s="27">
        <v>18</v>
      </c>
      <c r="G273" s="31" t="s">
        <v>545</v>
      </c>
      <c r="H273" s="27">
        <v>53694</v>
      </c>
      <c r="I273" s="27">
        <v>53694</v>
      </c>
      <c r="J273" s="27" t="s">
        <v>205</v>
      </c>
      <c r="K273" s="27" t="s">
        <v>210</v>
      </c>
      <c r="L273" s="30">
        <v>1832</v>
      </c>
      <c r="M273" s="27">
        <v>48</v>
      </c>
      <c r="N273" s="27" t="s">
        <v>201</v>
      </c>
      <c r="O273" s="30">
        <v>364.87</v>
      </c>
    </row>
    <row r="274" spans="1:15" ht="33.75" customHeight="1" x14ac:dyDescent="0.25">
      <c r="A274" s="31" t="s">
        <v>150</v>
      </c>
      <c r="B274" s="27">
        <v>805</v>
      </c>
      <c r="C274" s="27" t="s">
        <v>195</v>
      </c>
      <c r="D274" s="27" t="s">
        <v>537</v>
      </c>
      <c r="E274" s="27" t="s">
        <v>546</v>
      </c>
      <c r="F274" s="27">
        <v>18</v>
      </c>
      <c r="G274" s="31" t="s">
        <v>545</v>
      </c>
      <c r="H274" s="27">
        <v>54405</v>
      </c>
      <c r="I274" s="27">
        <v>54405</v>
      </c>
      <c r="J274" s="27" t="s">
        <v>205</v>
      </c>
      <c r="K274" s="27" t="s">
        <v>210</v>
      </c>
      <c r="L274" s="30">
        <v>2043</v>
      </c>
      <c r="M274" s="27">
        <v>90</v>
      </c>
      <c r="N274" s="27" t="s">
        <v>201</v>
      </c>
      <c r="O274" s="30">
        <v>684.14</v>
      </c>
    </row>
    <row r="275" spans="1:15" ht="36" customHeight="1" x14ac:dyDescent="0.25">
      <c r="A275" s="31" t="s">
        <v>151</v>
      </c>
      <c r="B275" s="27">
        <v>809</v>
      </c>
      <c r="C275" s="27" t="s">
        <v>195</v>
      </c>
      <c r="D275" s="27" t="s">
        <v>537</v>
      </c>
      <c r="E275" s="27" t="s">
        <v>550</v>
      </c>
      <c r="F275" s="27">
        <v>18</v>
      </c>
      <c r="G275" s="31" t="s">
        <v>548</v>
      </c>
      <c r="H275" s="27" t="s">
        <v>549</v>
      </c>
      <c r="I275" s="27">
        <v>55235</v>
      </c>
      <c r="J275" s="27" t="s">
        <v>205</v>
      </c>
      <c r="K275" s="27" t="s">
        <v>210</v>
      </c>
      <c r="L275" s="30">
        <v>8358</v>
      </c>
      <c r="M275" s="27">
        <v>227</v>
      </c>
      <c r="N275" s="27" t="s">
        <v>201</v>
      </c>
      <c r="O275" s="30">
        <v>1725.54</v>
      </c>
    </row>
    <row r="276" spans="1:15" ht="54" customHeight="1" x14ac:dyDescent="0.25">
      <c r="A276" s="31" t="s">
        <v>152</v>
      </c>
      <c r="B276" s="27">
        <v>825</v>
      </c>
      <c r="C276" s="27" t="s">
        <v>195</v>
      </c>
      <c r="D276" s="27" t="s">
        <v>537</v>
      </c>
      <c r="E276" s="27" t="s">
        <v>552</v>
      </c>
      <c r="F276" s="27">
        <v>78</v>
      </c>
      <c r="G276" s="31">
        <v>278</v>
      </c>
      <c r="H276" s="27">
        <v>56081</v>
      </c>
      <c r="I276" s="27">
        <v>56081</v>
      </c>
      <c r="J276" s="27" t="s">
        <v>205</v>
      </c>
      <c r="K276" s="27" t="s">
        <v>210</v>
      </c>
      <c r="L276" s="30">
        <v>6459</v>
      </c>
      <c r="M276" s="27">
        <v>153</v>
      </c>
      <c r="N276" s="27" t="s">
        <v>201</v>
      </c>
      <c r="O276" s="30">
        <v>1163.03</v>
      </c>
    </row>
    <row r="277" spans="1:15" ht="36.75" customHeight="1" x14ac:dyDescent="0.25">
      <c r="A277" s="31" t="s">
        <v>153</v>
      </c>
      <c r="B277" s="27">
        <v>826</v>
      </c>
      <c r="C277" s="27" t="s">
        <v>195</v>
      </c>
      <c r="D277" s="27" t="s">
        <v>537</v>
      </c>
      <c r="E277" s="27" t="s">
        <v>553</v>
      </c>
      <c r="F277" s="27">
        <v>78</v>
      </c>
      <c r="G277" s="31">
        <v>278</v>
      </c>
      <c r="H277" s="27">
        <v>56082</v>
      </c>
      <c r="I277" s="27">
        <v>56082</v>
      </c>
      <c r="J277" s="27" t="s">
        <v>205</v>
      </c>
      <c r="K277" s="27" t="s">
        <v>210</v>
      </c>
      <c r="L277" s="30">
        <v>7269</v>
      </c>
      <c r="M277" s="27">
        <v>91</v>
      </c>
      <c r="N277" s="27" t="s">
        <v>201</v>
      </c>
      <c r="O277" s="30">
        <v>691.74</v>
      </c>
    </row>
    <row r="278" spans="1:15" ht="37.5" customHeight="1" x14ac:dyDescent="0.25">
      <c r="A278" s="31" t="s">
        <v>154</v>
      </c>
      <c r="B278" s="27">
        <v>845</v>
      </c>
      <c r="C278" s="27" t="s">
        <v>195</v>
      </c>
      <c r="D278" s="27" t="s">
        <v>537</v>
      </c>
      <c r="E278" s="27" t="s">
        <v>554</v>
      </c>
      <c r="F278" s="27">
        <v>18</v>
      </c>
      <c r="G278" s="31" t="s">
        <v>556</v>
      </c>
      <c r="H278" s="27">
        <v>59986</v>
      </c>
      <c r="I278" s="27">
        <v>59986</v>
      </c>
      <c r="J278" s="27" t="s">
        <v>205</v>
      </c>
      <c r="K278" s="27" t="s">
        <v>210</v>
      </c>
      <c r="L278" s="30">
        <v>151</v>
      </c>
      <c r="M278" s="27">
        <v>151</v>
      </c>
      <c r="N278" s="27" t="s">
        <v>201</v>
      </c>
      <c r="O278" s="30">
        <v>1147.83</v>
      </c>
    </row>
    <row r="279" spans="1:15" ht="36.75" customHeight="1" x14ac:dyDescent="0.25">
      <c r="A279" s="31" t="s">
        <v>155</v>
      </c>
      <c r="B279" s="27">
        <v>857</v>
      </c>
      <c r="C279" s="27" t="s">
        <v>195</v>
      </c>
      <c r="D279" s="27" t="s">
        <v>537</v>
      </c>
      <c r="E279" s="27" t="s">
        <v>543</v>
      </c>
      <c r="F279" s="31">
        <v>19</v>
      </c>
      <c r="G279" s="31" t="s">
        <v>542</v>
      </c>
      <c r="H279" s="27">
        <v>60530</v>
      </c>
      <c r="I279" s="27">
        <v>60530</v>
      </c>
      <c r="J279" s="27" t="s">
        <v>205</v>
      </c>
      <c r="K279" s="27" t="s">
        <v>210</v>
      </c>
      <c r="L279" s="30">
        <v>3959</v>
      </c>
      <c r="M279" s="27">
        <v>274</v>
      </c>
      <c r="N279" s="27" t="s">
        <v>201</v>
      </c>
      <c r="O279" s="30">
        <v>2082.81</v>
      </c>
    </row>
    <row r="280" spans="1:15" ht="36" customHeight="1" x14ac:dyDescent="0.25">
      <c r="A280" s="31" t="s">
        <v>156</v>
      </c>
      <c r="B280" s="27">
        <v>863</v>
      </c>
      <c r="C280" s="27" t="s">
        <v>195</v>
      </c>
      <c r="D280" s="27" t="s">
        <v>537</v>
      </c>
      <c r="E280" s="27" t="s">
        <v>557</v>
      </c>
      <c r="F280" s="31">
        <v>17</v>
      </c>
      <c r="G280" s="31" t="s">
        <v>558</v>
      </c>
      <c r="H280" s="27" t="s">
        <v>244</v>
      </c>
      <c r="I280" s="27" t="s">
        <v>244</v>
      </c>
      <c r="J280" s="27" t="s">
        <v>205</v>
      </c>
      <c r="K280" s="27" t="s">
        <v>210</v>
      </c>
      <c r="L280" s="30">
        <v>2100</v>
      </c>
      <c r="M280" s="27">
        <v>195</v>
      </c>
      <c r="N280" s="27" t="s">
        <v>201</v>
      </c>
      <c r="O280" s="30">
        <v>1482.29</v>
      </c>
    </row>
    <row r="281" spans="1:15" ht="39.75" customHeight="1" x14ac:dyDescent="0.25">
      <c r="A281" s="31" t="s">
        <v>561</v>
      </c>
      <c r="B281" s="27">
        <v>915</v>
      </c>
      <c r="C281" s="27" t="s">
        <v>195</v>
      </c>
      <c r="D281" s="27" t="s">
        <v>537</v>
      </c>
      <c r="E281" s="27" t="s">
        <v>559</v>
      </c>
      <c r="F281" s="27">
        <v>17</v>
      </c>
      <c r="G281" s="31" t="s">
        <v>560</v>
      </c>
      <c r="H281" s="27">
        <v>52645</v>
      </c>
      <c r="I281" s="27">
        <v>52645</v>
      </c>
      <c r="J281" s="27" t="s">
        <v>205</v>
      </c>
      <c r="K281" s="27" t="s">
        <v>210</v>
      </c>
      <c r="L281" s="30">
        <v>28961</v>
      </c>
      <c r="M281" s="27">
        <v>148</v>
      </c>
      <c r="N281" s="27" t="s">
        <v>201</v>
      </c>
      <c r="O281" s="30">
        <v>1125.02</v>
      </c>
    </row>
    <row r="282" spans="1:15" s="128" customFormat="1" ht="30" customHeight="1" x14ac:dyDescent="0.25">
      <c r="A282" s="140" t="s">
        <v>576</v>
      </c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</row>
    <row r="283" spans="1:15" s="117" customForma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</row>
    <row r="284" spans="1:15" x14ac:dyDescent="0.25">
      <c r="O284" s="43"/>
    </row>
    <row r="285" spans="1:15" x14ac:dyDescent="0.25">
      <c r="O285" s="43"/>
    </row>
    <row r="286" spans="1:15" x14ac:dyDescent="0.25">
      <c r="O286" s="43"/>
    </row>
  </sheetData>
  <mergeCells count="1247">
    <mergeCell ref="O257:O258"/>
    <mergeCell ref="I257:I258"/>
    <mergeCell ref="J257:J258"/>
    <mergeCell ref="K257:K258"/>
    <mergeCell ref="L257:L258"/>
    <mergeCell ref="M257:M258"/>
    <mergeCell ref="N257:N258"/>
    <mergeCell ref="L252:L253"/>
    <mergeCell ref="N252:N253"/>
    <mergeCell ref="L246:L247"/>
    <mergeCell ref="N246:N247"/>
    <mergeCell ref="L242:L243"/>
    <mergeCell ref="N242:N243"/>
    <mergeCell ref="I230:I231"/>
    <mergeCell ref="L230:L231"/>
    <mergeCell ref="N230:N231"/>
    <mergeCell ref="A282:O283"/>
    <mergeCell ref="C257:C258"/>
    <mergeCell ref="D257:D258"/>
    <mergeCell ref="E257:E258"/>
    <mergeCell ref="F257:F258"/>
    <mergeCell ref="G257:G258"/>
    <mergeCell ref="H257:H258"/>
    <mergeCell ref="A257:A258"/>
    <mergeCell ref="B257:B258"/>
    <mergeCell ref="I255:I256"/>
    <mergeCell ref="L255:L256"/>
    <mergeCell ref="N255:N256"/>
    <mergeCell ref="C255:C256"/>
    <mergeCell ref="D255:D256"/>
    <mergeCell ref="E255:E256"/>
    <mergeCell ref="F255:F256"/>
    <mergeCell ref="G255:G256"/>
    <mergeCell ref="H255:H256"/>
    <mergeCell ref="A255:A256"/>
    <mergeCell ref="B255:B256"/>
    <mergeCell ref="D252:D253"/>
    <mergeCell ref="E252:E253"/>
    <mergeCell ref="F252:F253"/>
    <mergeCell ref="G252:G253"/>
    <mergeCell ref="H252:H253"/>
    <mergeCell ref="I252:I253"/>
    <mergeCell ref="A252:A253"/>
    <mergeCell ref="B252:B253"/>
    <mergeCell ref="C252:C253"/>
    <mergeCell ref="I248:I249"/>
    <mergeCell ref="L248:L249"/>
    <mergeCell ref="N248:N249"/>
    <mergeCell ref="C248:C249"/>
    <mergeCell ref="D248:D249"/>
    <mergeCell ref="E248:E249"/>
    <mergeCell ref="F248:F249"/>
    <mergeCell ref="G248:G249"/>
    <mergeCell ref="H248:H249"/>
    <mergeCell ref="A248:A249"/>
    <mergeCell ref="B248:B249"/>
    <mergeCell ref="D246:D247"/>
    <mergeCell ref="E246:E247"/>
    <mergeCell ref="F246:F247"/>
    <mergeCell ref="G246:G247"/>
    <mergeCell ref="H246:H247"/>
    <mergeCell ref="I246:I247"/>
    <mergeCell ref="A246:A247"/>
    <mergeCell ref="B246:B247"/>
    <mergeCell ref="C246:C247"/>
    <mergeCell ref="I244:I245"/>
    <mergeCell ref="L244:L245"/>
    <mergeCell ref="N244:N245"/>
    <mergeCell ref="C244:C245"/>
    <mergeCell ref="D244:D245"/>
    <mergeCell ref="E244:E245"/>
    <mergeCell ref="F244:F245"/>
    <mergeCell ref="G244:G245"/>
    <mergeCell ref="H244:H245"/>
    <mergeCell ref="A244:A245"/>
    <mergeCell ref="B244:B245"/>
    <mergeCell ref="D242:D243"/>
    <mergeCell ref="E242:E243"/>
    <mergeCell ref="F242:F243"/>
    <mergeCell ref="G242:G243"/>
    <mergeCell ref="H242:H243"/>
    <mergeCell ref="I242:I243"/>
    <mergeCell ref="A242:A243"/>
    <mergeCell ref="B242:B243"/>
    <mergeCell ref="C242:C243"/>
    <mergeCell ref="N240:N241"/>
    <mergeCell ref="E240:E241"/>
    <mergeCell ref="F240:F241"/>
    <mergeCell ref="G240:G241"/>
    <mergeCell ref="H240:H241"/>
    <mergeCell ref="I240:I241"/>
    <mergeCell ref="L240:L241"/>
    <mergeCell ref="A240:A241"/>
    <mergeCell ref="B240:B241"/>
    <mergeCell ref="C240:C241"/>
    <mergeCell ref="D240:D241"/>
    <mergeCell ref="F238:F239"/>
    <mergeCell ref="G238:G239"/>
    <mergeCell ref="H238:H239"/>
    <mergeCell ref="I238:I239"/>
    <mergeCell ref="L238:L239"/>
    <mergeCell ref="N238:N239"/>
    <mergeCell ref="A238:A239"/>
    <mergeCell ref="B238:B239"/>
    <mergeCell ref="C238:C239"/>
    <mergeCell ref="D238:D239"/>
    <mergeCell ref="E238:E239"/>
    <mergeCell ref="G236:G237"/>
    <mergeCell ref="H236:H237"/>
    <mergeCell ref="I236:I237"/>
    <mergeCell ref="L236:L237"/>
    <mergeCell ref="N236:N237"/>
    <mergeCell ref="A236:A237"/>
    <mergeCell ref="B236:B237"/>
    <mergeCell ref="C236:C237"/>
    <mergeCell ref="D236:D237"/>
    <mergeCell ref="E236:E237"/>
    <mergeCell ref="F236:F237"/>
    <mergeCell ref="H234:H235"/>
    <mergeCell ref="I234:I235"/>
    <mergeCell ref="L234:L235"/>
    <mergeCell ref="N234:N235"/>
    <mergeCell ref="B234:B235"/>
    <mergeCell ref="C234:C235"/>
    <mergeCell ref="D234:D235"/>
    <mergeCell ref="E234:E235"/>
    <mergeCell ref="F234:F235"/>
    <mergeCell ref="G234:G235"/>
    <mergeCell ref="A234:A235"/>
    <mergeCell ref="L232:L233"/>
    <mergeCell ref="N232:N233"/>
    <mergeCell ref="D232:D233"/>
    <mergeCell ref="E232:E233"/>
    <mergeCell ref="F232:F233"/>
    <mergeCell ref="G232:G233"/>
    <mergeCell ref="H232:H233"/>
    <mergeCell ref="I232:I233"/>
    <mergeCell ref="A232:A233"/>
    <mergeCell ref="B232:B233"/>
    <mergeCell ref="C232:C233"/>
    <mergeCell ref="C230:C231"/>
    <mergeCell ref="D230:D231"/>
    <mergeCell ref="E230:E231"/>
    <mergeCell ref="F230:F231"/>
    <mergeCell ref="G230:G231"/>
    <mergeCell ref="H230:H231"/>
    <mergeCell ref="A230:A231"/>
    <mergeCell ref="B230:B231"/>
    <mergeCell ref="L228:L229"/>
    <mergeCell ref="N228:N229"/>
    <mergeCell ref="D228:D229"/>
    <mergeCell ref="E228:E229"/>
    <mergeCell ref="F228:F229"/>
    <mergeCell ref="G228:G229"/>
    <mergeCell ref="H228:H229"/>
    <mergeCell ref="I228:I229"/>
    <mergeCell ref="A228:A229"/>
    <mergeCell ref="B228:B229"/>
    <mergeCell ref="C228:C229"/>
    <mergeCell ref="C226:C227"/>
    <mergeCell ref="D226:D227"/>
    <mergeCell ref="E226:E227"/>
    <mergeCell ref="F226:F227"/>
    <mergeCell ref="G226:G227"/>
    <mergeCell ref="H226:H227"/>
    <mergeCell ref="A226:A227"/>
    <mergeCell ref="B226:B227"/>
    <mergeCell ref="L224:L225"/>
    <mergeCell ref="N224:N225"/>
    <mergeCell ref="D224:D225"/>
    <mergeCell ref="E224:E225"/>
    <mergeCell ref="F224:F225"/>
    <mergeCell ref="G224:G225"/>
    <mergeCell ref="H224:H225"/>
    <mergeCell ref="I224:I225"/>
    <mergeCell ref="A224:A225"/>
    <mergeCell ref="B224:B225"/>
    <mergeCell ref="C224:C225"/>
    <mergeCell ref="I226:I227"/>
    <mergeCell ref="L226:L227"/>
    <mergeCell ref="N226:N227"/>
    <mergeCell ref="L222:L223"/>
    <mergeCell ref="N222:N223"/>
    <mergeCell ref="C222:C223"/>
    <mergeCell ref="D222:D223"/>
    <mergeCell ref="E222:E223"/>
    <mergeCell ref="F222:F223"/>
    <mergeCell ref="G222:G223"/>
    <mergeCell ref="H222:H223"/>
    <mergeCell ref="A222:A223"/>
    <mergeCell ref="B222:B223"/>
    <mergeCell ref="L220:L221"/>
    <mergeCell ref="N220:N221"/>
    <mergeCell ref="D220:D221"/>
    <mergeCell ref="E220:E221"/>
    <mergeCell ref="F220:F221"/>
    <mergeCell ref="G220:G221"/>
    <mergeCell ref="H220:H221"/>
    <mergeCell ref="I220:I221"/>
    <mergeCell ref="A220:A221"/>
    <mergeCell ref="B220:B221"/>
    <mergeCell ref="C220:C221"/>
    <mergeCell ref="I222:I223"/>
    <mergeCell ref="I218:I219"/>
    <mergeCell ref="L218:L219"/>
    <mergeCell ref="N218:N219"/>
    <mergeCell ref="C218:C219"/>
    <mergeCell ref="D218:D219"/>
    <mergeCell ref="E218:E219"/>
    <mergeCell ref="F218:F219"/>
    <mergeCell ref="G218:G219"/>
    <mergeCell ref="H218:H219"/>
    <mergeCell ref="A218:A219"/>
    <mergeCell ref="B218:B219"/>
    <mergeCell ref="L216:L217"/>
    <mergeCell ref="N216:N217"/>
    <mergeCell ref="D216:D217"/>
    <mergeCell ref="E216:E217"/>
    <mergeCell ref="F216:F217"/>
    <mergeCell ref="G216:G217"/>
    <mergeCell ref="H216:H217"/>
    <mergeCell ref="I216:I217"/>
    <mergeCell ref="A216:A217"/>
    <mergeCell ref="B216:B217"/>
    <mergeCell ref="C216:C217"/>
    <mergeCell ref="I214:I215"/>
    <mergeCell ref="L214:L215"/>
    <mergeCell ref="N214:N215"/>
    <mergeCell ref="C214:C215"/>
    <mergeCell ref="D214:D215"/>
    <mergeCell ref="E214:E215"/>
    <mergeCell ref="F214:F215"/>
    <mergeCell ref="G214:G215"/>
    <mergeCell ref="H214:H215"/>
    <mergeCell ref="A214:A215"/>
    <mergeCell ref="B214:B215"/>
    <mergeCell ref="L212:L213"/>
    <mergeCell ref="N212:N213"/>
    <mergeCell ref="D212:D213"/>
    <mergeCell ref="E212:E213"/>
    <mergeCell ref="F212:F213"/>
    <mergeCell ref="G212:G213"/>
    <mergeCell ref="H212:H213"/>
    <mergeCell ref="I212:I213"/>
    <mergeCell ref="A212:A213"/>
    <mergeCell ref="B212:B213"/>
    <mergeCell ref="C212:C213"/>
    <mergeCell ref="I210:I211"/>
    <mergeCell ref="L210:L211"/>
    <mergeCell ref="N210:N211"/>
    <mergeCell ref="C210:C211"/>
    <mergeCell ref="D210:D211"/>
    <mergeCell ref="E210:E211"/>
    <mergeCell ref="F210:F211"/>
    <mergeCell ref="G210:G211"/>
    <mergeCell ref="H210:H211"/>
    <mergeCell ref="A210:A211"/>
    <mergeCell ref="B210:B211"/>
    <mergeCell ref="L208:L209"/>
    <mergeCell ref="N208:N209"/>
    <mergeCell ref="D208:D209"/>
    <mergeCell ref="E208:E209"/>
    <mergeCell ref="F208:F209"/>
    <mergeCell ref="G208:G209"/>
    <mergeCell ref="H208:H209"/>
    <mergeCell ref="I208:I209"/>
    <mergeCell ref="A208:A209"/>
    <mergeCell ref="B208:B209"/>
    <mergeCell ref="C208:C209"/>
    <mergeCell ref="I206:I207"/>
    <mergeCell ref="L206:L207"/>
    <mergeCell ref="N206:N207"/>
    <mergeCell ref="C206:C207"/>
    <mergeCell ref="D206:D207"/>
    <mergeCell ref="E206:E207"/>
    <mergeCell ref="F206:F207"/>
    <mergeCell ref="G206:G207"/>
    <mergeCell ref="H206:H207"/>
    <mergeCell ref="A206:A207"/>
    <mergeCell ref="B206:B207"/>
    <mergeCell ref="L204:L205"/>
    <mergeCell ref="N204:N205"/>
    <mergeCell ref="D204:D205"/>
    <mergeCell ref="E204:E205"/>
    <mergeCell ref="F204:F205"/>
    <mergeCell ref="G204:G205"/>
    <mergeCell ref="H204:H205"/>
    <mergeCell ref="I204:I205"/>
    <mergeCell ref="A204:A205"/>
    <mergeCell ref="B204:B205"/>
    <mergeCell ref="C204:C205"/>
    <mergeCell ref="I202:I203"/>
    <mergeCell ref="L202:L203"/>
    <mergeCell ref="N202:N203"/>
    <mergeCell ref="C202:C203"/>
    <mergeCell ref="D202:D203"/>
    <mergeCell ref="E202:E203"/>
    <mergeCell ref="F202:F203"/>
    <mergeCell ref="G202:G203"/>
    <mergeCell ref="H202:H203"/>
    <mergeCell ref="A202:A203"/>
    <mergeCell ref="B202:B203"/>
    <mergeCell ref="L200:L201"/>
    <mergeCell ref="N200:N201"/>
    <mergeCell ref="D200:D201"/>
    <mergeCell ref="E200:E201"/>
    <mergeCell ref="F200:F201"/>
    <mergeCell ref="G200:G201"/>
    <mergeCell ref="H200:H201"/>
    <mergeCell ref="I200:I201"/>
    <mergeCell ref="A200:A201"/>
    <mergeCell ref="B200:B201"/>
    <mergeCell ref="C200:C201"/>
    <mergeCell ref="I198:I199"/>
    <mergeCell ref="L198:L199"/>
    <mergeCell ref="N198:N199"/>
    <mergeCell ref="C198:C199"/>
    <mergeCell ref="D198:D199"/>
    <mergeCell ref="E198:E199"/>
    <mergeCell ref="F198:F199"/>
    <mergeCell ref="G198:G199"/>
    <mergeCell ref="H198:H199"/>
    <mergeCell ref="A198:A199"/>
    <mergeCell ref="B198:B199"/>
    <mergeCell ref="L196:L197"/>
    <mergeCell ref="N196:N197"/>
    <mergeCell ref="D196:D197"/>
    <mergeCell ref="E196:E197"/>
    <mergeCell ref="F196:F197"/>
    <mergeCell ref="G196:G197"/>
    <mergeCell ref="H196:H197"/>
    <mergeCell ref="I196:I197"/>
    <mergeCell ref="A196:A197"/>
    <mergeCell ref="B196:B197"/>
    <mergeCell ref="C196:C197"/>
    <mergeCell ref="I194:I195"/>
    <mergeCell ref="L194:L195"/>
    <mergeCell ref="N194:N195"/>
    <mergeCell ref="C194:C195"/>
    <mergeCell ref="D194:D195"/>
    <mergeCell ref="E194:E195"/>
    <mergeCell ref="F194:F195"/>
    <mergeCell ref="G194:G195"/>
    <mergeCell ref="H194:H195"/>
    <mergeCell ref="A194:A195"/>
    <mergeCell ref="B194:B195"/>
    <mergeCell ref="L192:L193"/>
    <mergeCell ref="N192:N193"/>
    <mergeCell ref="D192:D193"/>
    <mergeCell ref="E192:E193"/>
    <mergeCell ref="F192:F193"/>
    <mergeCell ref="G192:G193"/>
    <mergeCell ref="H192:H193"/>
    <mergeCell ref="I192:I193"/>
    <mergeCell ref="A192:A193"/>
    <mergeCell ref="B192:B193"/>
    <mergeCell ref="C192:C193"/>
    <mergeCell ref="I190:I191"/>
    <mergeCell ref="L190:L191"/>
    <mergeCell ref="N190:N191"/>
    <mergeCell ref="C190:C191"/>
    <mergeCell ref="D190:D191"/>
    <mergeCell ref="E190:E191"/>
    <mergeCell ref="F190:F191"/>
    <mergeCell ref="G190:G191"/>
    <mergeCell ref="H190:H191"/>
    <mergeCell ref="A190:A191"/>
    <mergeCell ref="B190:B191"/>
    <mergeCell ref="L188:L189"/>
    <mergeCell ref="N188:N189"/>
    <mergeCell ref="D188:D189"/>
    <mergeCell ref="E188:E189"/>
    <mergeCell ref="F188:F189"/>
    <mergeCell ref="G188:G189"/>
    <mergeCell ref="H188:H189"/>
    <mergeCell ref="I188:I189"/>
    <mergeCell ref="A188:A189"/>
    <mergeCell ref="B188:B189"/>
    <mergeCell ref="C188:C189"/>
    <mergeCell ref="I186:I187"/>
    <mergeCell ref="L186:L187"/>
    <mergeCell ref="N186:N187"/>
    <mergeCell ref="C186:C187"/>
    <mergeCell ref="D186:D187"/>
    <mergeCell ref="E186:E187"/>
    <mergeCell ref="F186:F187"/>
    <mergeCell ref="G186:G187"/>
    <mergeCell ref="H186:H187"/>
    <mergeCell ref="A186:A187"/>
    <mergeCell ref="B186:B187"/>
    <mergeCell ref="L184:L185"/>
    <mergeCell ref="N184:N185"/>
    <mergeCell ref="D184:D185"/>
    <mergeCell ref="E184:E185"/>
    <mergeCell ref="F184:F185"/>
    <mergeCell ref="G184:G185"/>
    <mergeCell ref="H184:H185"/>
    <mergeCell ref="I184:I185"/>
    <mergeCell ref="A184:A185"/>
    <mergeCell ref="B184:B185"/>
    <mergeCell ref="C184:C185"/>
    <mergeCell ref="I182:I183"/>
    <mergeCell ref="L182:L183"/>
    <mergeCell ref="N182:N183"/>
    <mergeCell ref="C182:C183"/>
    <mergeCell ref="D182:D183"/>
    <mergeCell ref="E182:E183"/>
    <mergeCell ref="F182:F183"/>
    <mergeCell ref="G182:G183"/>
    <mergeCell ref="H182:H183"/>
    <mergeCell ref="A182:A183"/>
    <mergeCell ref="B182:B183"/>
    <mergeCell ref="L180:L181"/>
    <mergeCell ref="N180:N181"/>
    <mergeCell ref="D180:D181"/>
    <mergeCell ref="E180:E181"/>
    <mergeCell ref="F180:F181"/>
    <mergeCell ref="G180:G181"/>
    <mergeCell ref="H180:H181"/>
    <mergeCell ref="I180:I181"/>
    <mergeCell ref="A180:A181"/>
    <mergeCell ref="B180:B181"/>
    <mergeCell ref="C180:C181"/>
    <mergeCell ref="I178:I179"/>
    <mergeCell ref="L178:L179"/>
    <mergeCell ref="N178:N179"/>
    <mergeCell ref="C178:C179"/>
    <mergeCell ref="D178:D179"/>
    <mergeCell ref="E178:E179"/>
    <mergeCell ref="F178:F179"/>
    <mergeCell ref="G178:G179"/>
    <mergeCell ref="H178:H179"/>
    <mergeCell ref="A178:A179"/>
    <mergeCell ref="B178:B179"/>
    <mergeCell ref="L176:L177"/>
    <mergeCell ref="N176:N177"/>
    <mergeCell ref="D176:D177"/>
    <mergeCell ref="E176:E177"/>
    <mergeCell ref="F176:F177"/>
    <mergeCell ref="G176:G177"/>
    <mergeCell ref="H176:H177"/>
    <mergeCell ref="I176:I177"/>
    <mergeCell ref="A176:A177"/>
    <mergeCell ref="B176:B177"/>
    <mergeCell ref="C176:C177"/>
    <mergeCell ref="I174:I175"/>
    <mergeCell ref="L174:L175"/>
    <mergeCell ref="N174:N175"/>
    <mergeCell ref="C174:C175"/>
    <mergeCell ref="D174:D175"/>
    <mergeCell ref="E174:E175"/>
    <mergeCell ref="F174:F175"/>
    <mergeCell ref="G174:G175"/>
    <mergeCell ref="H174:H175"/>
    <mergeCell ref="A174:A175"/>
    <mergeCell ref="B174:B175"/>
    <mergeCell ref="L172:L173"/>
    <mergeCell ref="N172:N173"/>
    <mergeCell ref="D172:D173"/>
    <mergeCell ref="E172:E173"/>
    <mergeCell ref="F172:F173"/>
    <mergeCell ref="G172:G173"/>
    <mergeCell ref="H172:H173"/>
    <mergeCell ref="I172:I173"/>
    <mergeCell ref="A172:A173"/>
    <mergeCell ref="B172:B173"/>
    <mergeCell ref="C172:C173"/>
    <mergeCell ref="I170:I171"/>
    <mergeCell ref="L170:L171"/>
    <mergeCell ref="N170:N171"/>
    <mergeCell ref="C170:C171"/>
    <mergeCell ref="D170:D171"/>
    <mergeCell ref="E170:E171"/>
    <mergeCell ref="F170:F171"/>
    <mergeCell ref="G170:G171"/>
    <mergeCell ref="H170:H171"/>
    <mergeCell ref="A170:A171"/>
    <mergeCell ref="B170:B171"/>
    <mergeCell ref="L168:L169"/>
    <mergeCell ref="N168:N169"/>
    <mergeCell ref="D168:D169"/>
    <mergeCell ref="E168:E169"/>
    <mergeCell ref="F168:F169"/>
    <mergeCell ref="G168:G169"/>
    <mergeCell ref="H168:H169"/>
    <mergeCell ref="I168:I169"/>
    <mergeCell ref="A168:A169"/>
    <mergeCell ref="B168:B169"/>
    <mergeCell ref="C168:C169"/>
    <mergeCell ref="I166:I167"/>
    <mergeCell ref="L166:L167"/>
    <mergeCell ref="N166:N167"/>
    <mergeCell ref="C166:C167"/>
    <mergeCell ref="D166:D167"/>
    <mergeCell ref="E166:E167"/>
    <mergeCell ref="F166:F167"/>
    <mergeCell ref="G166:G167"/>
    <mergeCell ref="H166:H167"/>
    <mergeCell ref="A166:A167"/>
    <mergeCell ref="B166:B167"/>
    <mergeCell ref="L164:L165"/>
    <mergeCell ref="N164:N165"/>
    <mergeCell ref="D164:D165"/>
    <mergeCell ref="E164:E165"/>
    <mergeCell ref="F164:F165"/>
    <mergeCell ref="G164:G165"/>
    <mergeCell ref="H164:H165"/>
    <mergeCell ref="I164:I165"/>
    <mergeCell ref="A164:A165"/>
    <mergeCell ref="B164:B165"/>
    <mergeCell ref="C164:C165"/>
    <mergeCell ref="I162:I163"/>
    <mergeCell ref="L162:L163"/>
    <mergeCell ref="N162:N163"/>
    <mergeCell ref="C162:C163"/>
    <mergeCell ref="D162:D163"/>
    <mergeCell ref="E162:E163"/>
    <mergeCell ref="F162:F163"/>
    <mergeCell ref="G162:G163"/>
    <mergeCell ref="H162:H163"/>
    <mergeCell ref="A162:A163"/>
    <mergeCell ref="B162:B163"/>
    <mergeCell ref="L160:L161"/>
    <mergeCell ref="N160:N161"/>
    <mergeCell ref="D160:D161"/>
    <mergeCell ref="E160:E161"/>
    <mergeCell ref="F160:F161"/>
    <mergeCell ref="G160:G161"/>
    <mergeCell ref="H160:H161"/>
    <mergeCell ref="I160:I161"/>
    <mergeCell ref="A160:A161"/>
    <mergeCell ref="B160:B161"/>
    <mergeCell ref="C160:C161"/>
    <mergeCell ref="I158:I159"/>
    <mergeCell ref="L158:L159"/>
    <mergeCell ref="N158:N159"/>
    <mergeCell ref="C158:C159"/>
    <mergeCell ref="D158:D159"/>
    <mergeCell ref="E158:E159"/>
    <mergeCell ref="F158:F159"/>
    <mergeCell ref="G158:G159"/>
    <mergeCell ref="H158:H159"/>
    <mergeCell ref="A158:A159"/>
    <mergeCell ref="B158:B159"/>
    <mergeCell ref="L156:L157"/>
    <mergeCell ref="N156:N157"/>
    <mergeCell ref="D156:D157"/>
    <mergeCell ref="E156:E157"/>
    <mergeCell ref="F156:F157"/>
    <mergeCell ref="G156:G157"/>
    <mergeCell ref="H156:H157"/>
    <mergeCell ref="I156:I157"/>
    <mergeCell ref="A156:A157"/>
    <mergeCell ref="B156:B157"/>
    <mergeCell ref="C156:C157"/>
    <mergeCell ref="I154:I155"/>
    <mergeCell ref="L154:L155"/>
    <mergeCell ref="N154:N155"/>
    <mergeCell ref="C154:C155"/>
    <mergeCell ref="D154:D155"/>
    <mergeCell ref="E154:E155"/>
    <mergeCell ref="F154:F155"/>
    <mergeCell ref="G154:G155"/>
    <mergeCell ref="H154:H155"/>
    <mergeCell ref="A154:A155"/>
    <mergeCell ref="B154:B155"/>
    <mergeCell ref="L152:L153"/>
    <mergeCell ref="N152:N153"/>
    <mergeCell ref="D152:D153"/>
    <mergeCell ref="E152:E153"/>
    <mergeCell ref="F152:F153"/>
    <mergeCell ref="G152:G153"/>
    <mergeCell ref="H152:H153"/>
    <mergeCell ref="I152:I153"/>
    <mergeCell ref="A152:A153"/>
    <mergeCell ref="B152:B153"/>
    <mergeCell ref="C152:C153"/>
    <mergeCell ref="I150:I151"/>
    <mergeCell ref="L150:L151"/>
    <mergeCell ref="N150:N151"/>
    <mergeCell ref="C150:C151"/>
    <mergeCell ref="D150:D151"/>
    <mergeCell ref="E150:E151"/>
    <mergeCell ref="F150:F151"/>
    <mergeCell ref="G150:G151"/>
    <mergeCell ref="H150:H151"/>
    <mergeCell ref="A150:A151"/>
    <mergeCell ref="B150:B151"/>
    <mergeCell ref="L148:L149"/>
    <mergeCell ref="N148:N149"/>
    <mergeCell ref="D148:D149"/>
    <mergeCell ref="E148:E149"/>
    <mergeCell ref="F148:F149"/>
    <mergeCell ref="G148:G149"/>
    <mergeCell ref="H148:H149"/>
    <mergeCell ref="I148:I149"/>
    <mergeCell ref="A148:A149"/>
    <mergeCell ref="B148:B149"/>
    <mergeCell ref="C148:C149"/>
    <mergeCell ref="I146:I147"/>
    <mergeCell ref="L146:L147"/>
    <mergeCell ref="N146:N147"/>
    <mergeCell ref="C146:C147"/>
    <mergeCell ref="D146:D147"/>
    <mergeCell ref="E146:E147"/>
    <mergeCell ref="F146:F147"/>
    <mergeCell ref="G146:G147"/>
    <mergeCell ref="H146:H147"/>
    <mergeCell ref="A146:A147"/>
    <mergeCell ref="B146:B147"/>
    <mergeCell ref="L144:L145"/>
    <mergeCell ref="N144:N145"/>
    <mergeCell ref="D144:D145"/>
    <mergeCell ref="E144:E145"/>
    <mergeCell ref="F144:F145"/>
    <mergeCell ref="G144:G145"/>
    <mergeCell ref="H144:H145"/>
    <mergeCell ref="I144:I145"/>
    <mergeCell ref="A144:A145"/>
    <mergeCell ref="B144:B145"/>
    <mergeCell ref="C144:C145"/>
    <mergeCell ref="I142:I143"/>
    <mergeCell ref="L142:L143"/>
    <mergeCell ref="N142:N143"/>
    <mergeCell ref="C142:C143"/>
    <mergeCell ref="D142:D143"/>
    <mergeCell ref="E142:E143"/>
    <mergeCell ref="F142:F143"/>
    <mergeCell ref="G142:G143"/>
    <mergeCell ref="H142:H143"/>
    <mergeCell ref="A142:A143"/>
    <mergeCell ref="B142:B143"/>
    <mergeCell ref="L140:L141"/>
    <mergeCell ref="N140:N141"/>
    <mergeCell ref="D140:D141"/>
    <mergeCell ref="E140:E141"/>
    <mergeCell ref="F140:F141"/>
    <mergeCell ref="G140:G141"/>
    <mergeCell ref="H140:H141"/>
    <mergeCell ref="I140:I141"/>
    <mergeCell ref="A140:A141"/>
    <mergeCell ref="B140:B141"/>
    <mergeCell ref="C140:C141"/>
    <mergeCell ref="I138:I139"/>
    <mergeCell ref="L138:L139"/>
    <mergeCell ref="N138:N139"/>
    <mergeCell ref="C138:C139"/>
    <mergeCell ref="D138:D139"/>
    <mergeCell ref="E138:E139"/>
    <mergeCell ref="F138:F139"/>
    <mergeCell ref="G138:G139"/>
    <mergeCell ref="H138:H139"/>
    <mergeCell ref="A138:A139"/>
    <mergeCell ref="B138:B139"/>
    <mergeCell ref="L136:L137"/>
    <mergeCell ref="N136:N137"/>
    <mergeCell ref="D136:D137"/>
    <mergeCell ref="E136:E137"/>
    <mergeCell ref="F136:F137"/>
    <mergeCell ref="G136:G137"/>
    <mergeCell ref="H136:H137"/>
    <mergeCell ref="I136:I137"/>
    <mergeCell ref="A136:A137"/>
    <mergeCell ref="B136:B137"/>
    <mergeCell ref="C136:C137"/>
    <mergeCell ref="I134:I135"/>
    <mergeCell ref="L134:L135"/>
    <mergeCell ref="N134:N135"/>
    <mergeCell ref="C134:C135"/>
    <mergeCell ref="D134:D135"/>
    <mergeCell ref="E134:E135"/>
    <mergeCell ref="F134:F135"/>
    <mergeCell ref="G134:G135"/>
    <mergeCell ref="H134:H135"/>
    <mergeCell ref="A134:A135"/>
    <mergeCell ref="B134:B135"/>
    <mergeCell ref="L132:L133"/>
    <mergeCell ref="N132:N133"/>
    <mergeCell ref="D132:D133"/>
    <mergeCell ref="E132:E133"/>
    <mergeCell ref="F132:F133"/>
    <mergeCell ref="G132:G133"/>
    <mergeCell ref="H132:H133"/>
    <mergeCell ref="I132:I133"/>
    <mergeCell ref="A132:A133"/>
    <mergeCell ref="B132:B133"/>
    <mergeCell ref="C132:C133"/>
    <mergeCell ref="I129:I130"/>
    <mergeCell ref="L129:L130"/>
    <mergeCell ref="N129:N130"/>
    <mergeCell ref="C129:C130"/>
    <mergeCell ref="D129:D130"/>
    <mergeCell ref="E129:E130"/>
    <mergeCell ref="F129:F130"/>
    <mergeCell ref="G129:G130"/>
    <mergeCell ref="H129:H130"/>
    <mergeCell ref="A129:A130"/>
    <mergeCell ref="B129:B130"/>
    <mergeCell ref="I127:I128"/>
    <mergeCell ref="L127:L128"/>
    <mergeCell ref="N127:N128"/>
    <mergeCell ref="C127:C128"/>
    <mergeCell ref="D127:D128"/>
    <mergeCell ref="E127:E128"/>
    <mergeCell ref="F127:F128"/>
    <mergeCell ref="G127:G128"/>
    <mergeCell ref="H127:H128"/>
    <mergeCell ref="A127:A128"/>
    <mergeCell ref="B127:B128"/>
    <mergeCell ref="I125:I126"/>
    <mergeCell ref="L125:L126"/>
    <mergeCell ref="N125:N126"/>
    <mergeCell ref="C125:C126"/>
    <mergeCell ref="D125:D126"/>
    <mergeCell ref="E125:E126"/>
    <mergeCell ref="F125:F126"/>
    <mergeCell ref="G125:G126"/>
    <mergeCell ref="H125:H126"/>
    <mergeCell ref="A125:A126"/>
    <mergeCell ref="B125:B126"/>
    <mergeCell ref="I123:I124"/>
    <mergeCell ref="L123:L124"/>
    <mergeCell ref="N123:N124"/>
    <mergeCell ref="C123:C124"/>
    <mergeCell ref="D123:D124"/>
    <mergeCell ref="E123:E124"/>
    <mergeCell ref="F123:F124"/>
    <mergeCell ref="G123:G124"/>
    <mergeCell ref="H123:H124"/>
    <mergeCell ref="A123:A124"/>
    <mergeCell ref="B123:B124"/>
    <mergeCell ref="I121:I122"/>
    <mergeCell ref="L121:L122"/>
    <mergeCell ref="N121:N122"/>
    <mergeCell ref="C121:C122"/>
    <mergeCell ref="D121:D122"/>
    <mergeCell ref="E121:E122"/>
    <mergeCell ref="F121:F122"/>
    <mergeCell ref="G121:G122"/>
    <mergeCell ref="H121:H122"/>
    <mergeCell ref="A121:A122"/>
    <mergeCell ref="B121:B122"/>
    <mergeCell ref="I119:I120"/>
    <mergeCell ref="L119:L120"/>
    <mergeCell ref="N119:N120"/>
    <mergeCell ref="C119:C120"/>
    <mergeCell ref="D119:D120"/>
    <mergeCell ref="E119:E120"/>
    <mergeCell ref="F119:F120"/>
    <mergeCell ref="G119:G120"/>
    <mergeCell ref="H119:H120"/>
    <mergeCell ref="A119:A120"/>
    <mergeCell ref="B119:B120"/>
    <mergeCell ref="N117:N118"/>
    <mergeCell ref="E117:E118"/>
    <mergeCell ref="F117:F118"/>
    <mergeCell ref="G117:G118"/>
    <mergeCell ref="H117:H118"/>
    <mergeCell ref="I117:I118"/>
    <mergeCell ref="L117:L118"/>
    <mergeCell ref="A117:A118"/>
    <mergeCell ref="B117:B118"/>
    <mergeCell ref="C117:C118"/>
    <mergeCell ref="D117:D118"/>
    <mergeCell ref="J115:J116"/>
    <mergeCell ref="K115:K116"/>
    <mergeCell ref="L115:L116"/>
    <mergeCell ref="M115:M116"/>
    <mergeCell ref="N115:N116"/>
    <mergeCell ref="D115:D116"/>
    <mergeCell ref="E115:E116"/>
    <mergeCell ref="F115:F116"/>
    <mergeCell ref="G115:G116"/>
    <mergeCell ref="H115:H116"/>
    <mergeCell ref="I115:I116"/>
    <mergeCell ref="A115:A116"/>
    <mergeCell ref="B115:B116"/>
    <mergeCell ref="C115:C116"/>
    <mergeCell ref="I113:I114"/>
    <mergeCell ref="L113:L114"/>
    <mergeCell ref="N113:N114"/>
    <mergeCell ref="C113:C114"/>
    <mergeCell ref="D113:D114"/>
    <mergeCell ref="E113:E114"/>
    <mergeCell ref="F113:F114"/>
    <mergeCell ref="G113:G114"/>
    <mergeCell ref="H113:H114"/>
    <mergeCell ref="A113:A114"/>
    <mergeCell ref="B113:B114"/>
    <mergeCell ref="I111:I112"/>
    <mergeCell ref="L111:L112"/>
    <mergeCell ref="N111:N112"/>
    <mergeCell ref="C111:C112"/>
    <mergeCell ref="D111:D112"/>
    <mergeCell ref="E111:E112"/>
    <mergeCell ref="F111:F112"/>
    <mergeCell ref="G111:G112"/>
    <mergeCell ref="H111:H112"/>
    <mergeCell ref="A111:A112"/>
    <mergeCell ref="B111:B112"/>
    <mergeCell ref="I109:I110"/>
    <mergeCell ref="L109:L110"/>
    <mergeCell ref="N109:N110"/>
    <mergeCell ref="C109:C110"/>
    <mergeCell ref="D109:D110"/>
    <mergeCell ref="E109:E110"/>
    <mergeCell ref="F109:F110"/>
    <mergeCell ref="G109:G110"/>
    <mergeCell ref="H109:H110"/>
    <mergeCell ref="A109:A110"/>
    <mergeCell ref="B109:B110"/>
    <mergeCell ref="I107:I108"/>
    <mergeCell ref="L107:L108"/>
    <mergeCell ref="N107:N108"/>
    <mergeCell ref="C107:C108"/>
    <mergeCell ref="D107:D108"/>
    <mergeCell ref="E107:E108"/>
    <mergeCell ref="F107:F108"/>
    <mergeCell ref="G107:G108"/>
    <mergeCell ref="H107:H108"/>
    <mergeCell ref="A107:A108"/>
    <mergeCell ref="B107:B108"/>
    <mergeCell ref="I105:I106"/>
    <mergeCell ref="L105:L106"/>
    <mergeCell ref="N105:N106"/>
    <mergeCell ref="C105:C106"/>
    <mergeCell ref="D105:D106"/>
    <mergeCell ref="E105:E106"/>
    <mergeCell ref="F105:F106"/>
    <mergeCell ref="G105:G106"/>
    <mergeCell ref="H105:H106"/>
    <mergeCell ref="A105:A106"/>
    <mergeCell ref="B105:B106"/>
    <mergeCell ref="I102:I103"/>
    <mergeCell ref="L102:L103"/>
    <mergeCell ref="N102:N103"/>
    <mergeCell ref="C102:C103"/>
    <mergeCell ref="D102:D103"/>
    <mergeCell ref="E102:E103"/>
    <mergeCell ref="F102:F103"/>
    <mergeCell ref="G102:G103"/>
    <mergeCell ref="H102:H103"/>
    <mergeCell ref="A102:A103"/>
    <mergeCell ref="B102:B103"/>
    <mergeCell ref="I100:I101"/>
    <mergeCell ref="L100:L101"/>
    <mergeCell ref="N100:N101"/>
    <mergeCell ref="C100:C101"/>
    <mergeCell ref="D100:D101"/>
    <mergeCell ref="E100:E101"/>
    <mergeCell ref="F100:F101"/>
    <mergeCell ref="G100:G101"/>
    <mergeCell ref="H100:H101"/>
    <mergeCell ref="A100:A101"/>
    <mergeCell ref="B100:B101"/>
    <mergeCell ref="I98:I99"/>
    <mergeCell ref="L98:L99"/>
    <mergeCell ref="N98:N99"/>
    <mergeCell ref="C98:C99"/>
    <mergeCell ref="D98:D99"/>
    <mergeCell ref="E98:E99"/>
    <mergeCell ref="F98:F99"/>
    <mergeCell ref="G98:G99"/>
    <mergeCell ref="H98:H99"/>
    <mergeCell ref="A98:A99"/>
    <mergeCell ref="B98:B99"/>
    <mergeCell ref="I96:I97"/>
    <mergeCell ref="L96:L97"/>
    <mergeCell ref="N96:N97"/>
    <mergeCell ref="C96:C97"/>
    <mergeCell ref="D96:D97"/>
    <mergeCell ref="E96:E97"/>
    <mergeCell ref="F96:F97"/>
    <mergeCell ref="G96:G97"/>
    <mergeCell ref="H96:H97"/>
    <mergeCell ref="A96:A97"/>
    <mergeCell ref="B96:B97"/>
    <mergeCell ref="I94:I95"/>
    <mergeCell ref="L94:L95"/>
    <mergeCell ref="N94:N95"/>
    <mergeCell ref="C94:C95"/>
    <mergeCell ref="D94:D95"/>
    <mergeCell ref="E94:E95"/>
    <mergeCell ref="F94:F95"/>
    <mergeCell ref="G94:G95"/>
    <mergeCell ref="H94:H95"/>
    <mergeCell ref="A94:A95"/>
    <mergeCell ref="B94:B95"/>
    <mergeCell ref="I92:I93"/>
    <mergeCell ref="L92:L93"/>
    <mergeCell ref="N92:N93"/>
    <mergeCell ref="C92:C93"/>
    <mergeCell ref="D92:D93"/>
    <mergeCell ref="E92:E93"/>
    <mergeCell ref="F92:F93"/>
    <mergeCell ref="G92:G93"/>
    <mergeCell ref="H92:H93"/>
    <mergeCell ref="A92:A93"/>
    <mergeCell ref="B92:B93"/>
    <mergeCell ref="I90:I91"/>
    <mergeCell ref="L90:L91"/>
    <mergeCell ref="N90:N91"/>
    <mergeCell ref="C90:C91"/>
    <mergeCell ref="D90:D91"/>
    <mergeCell ref="E90:E91"/>
    <mergeCell ref="F90:F91"/>
    <mergeCell ref="G90:G91"/>
    <mergeCell ref="H90:H91"/>
    <mergeCell ref="A90:A91"/>
    <mergeCell ref="B90:B91"/>
    <mergeCell ref="I88:I89"/>
    <mergeCell ref="L88:L89"/>
    <mergeCell ref="N88:N89"/>
    <mergeCell ref="C88:C89"/>
    <mergeCell ref="D88:D89"/>
    <mergeCell ref="E88:E89"/>
    <mergeCell ref="F88:F89"/>
    <mergeCell ref="G88:G89"/>
    <mergeCell ref="H88:H89"/>
    <mergeCell ref="A88:A89"/>
    <mergeCell ref="B88:B89"/>
    <mergeCell ref="I86:I87"/>
    <mergeCell ref="L86:L87"/>
    <mergeCell ref="N86:N87"/>
    <mergeCell ref="C86:C87"/>
    <mergeCell ref="D86:D87"/>
    <mergeCell ref="E86:E87"/>
    <mergeCell ref="F86:F87"/>
    <mergeCell ref="G86:G87"/>
    <mergeCell ref="H86:H87"/>
    <mergeCell ref="A86:A87"/>
    <mergeCell ref="B86:B87"/>
    <mergeCell ref="I84:I85"/>
    <mergeCell ref="L84:L85"/>
    <mergeCell ref="N84:N85"/>
    <mergeCell ref="C84:C85"/>
    <mergeCell ref="D84:D85"/>
    <mergeCell ref="E84:E85"/>
    <mergeCell ref="F84:F85"/>
    <mergeCell ref="G84:G85"/>
    <mergeCell ref="H84:H85"/>
    <mergeCell ref="A84:A85"/>
    <mergeCell ref="B84:B85"/>
    <mergeCell ref="I82:I83"/>
    <mergeCell ref="L82:L83"/>
    <mergeCell ref="N82:N83"/>
    <mergeCell ref="C82:C83"/>
    <mergeCell ref="D82:D83"/>
    <mergeCell ref="E82:E83"/>
    <mergeCell ref="F82:F83"/>
    <mergeCell ref="G82:G83"/>
    <mergeCell ref="H82:H83"/>
    <mergeCell ref="A82:A83"/>
    <mergeCell ref="B82:B83"/>
    <mergeCell ref="I80:I81"/>
    <mergeCell ref="L80:L81"/>
    <mergeCell ref="N80:N81"/>
    <mergeCell ref="C80:C81"/>
    <mergeCell ref="D80:D81"/>
    <mergeCell ref="E80:E81"/>
    <mergeCell ref="F80:F81"/>
    <mergeCell ref="G80:G81"/>
    <mergeCell ref="H80:H81"/>
    <mergeCell ref="A80:A81"/>
    <mergeCell ref="B80:B81"/>
    <mergeCell ref="I78:I79"/>
    <mergeCell ref="L78:L79"/>
    <mergeCell ref="N78:N79"/>
    <mergeCell ref="C78:C79"/>
    <mergeCell ref="D78:D79"/>
    <mergeCell ref="E78:E79"/>
    <mergeCell ref="F78:F79"/>
    <mergeCell ref="G78:G79"/>
    <mergeCell ref="H78:H79"/>
    <mergeCell ref="A78:A79"/>
    <mergeCell ref="B78:B79"/>
    <mergeCell ref="H71:H72"/>
    <mergeCell ref="I71:I72"/>
    <mergeCell ref="N71:N72"/>
    <mergeCell ref="B71:B72"/>
    <mergeCell ref="C71:C72"/>
    <mergeCell ref="D71:D72"/>
    <mergeCell ref="E71:E72"/>
    <mergeCell ref="F71:F72"/>
    <mergeCell ref="G71:G72"/>
    <mergeCell ref="A71:A72"/>
    <mergeCell ref="I69:I70"/>
    <mergeCell ref="N69:N70"/>
    <mergeCell ref="C69:C70"/>
    <mergeCell ref="D69:D70"/>
    <mergeCell ref="E69:E70"/>
    <mergeCell ref="F69:F70"/>
    <mergeCell ref="G69:G70"/>
    <mergeCell ref="H69:H70"/>
    <mergeCell ref="A69:A70"/>
    <mergeCell ref="B69:B70"/>
    <mergeCell ref="H67:H68"/>
    <mergeCell ref="I67:I68"/>
    <mergeCell ref="N67:N68"/>
    <mergeCell ref="B67:B68"/>
    <mergeCell ref="C67:C68"/>
    <mergeCell ref="D67:D68"/>
    <mergeCell ref="E67:E68"/>
    <mergeCell ref="F67:F68"/>
    <mergeCell ref="G67:G68"/>
    <mergeCell ref="A67:A68"/>
    <mergeCell ref="I64:I65"/>
    <mergeCell ref="N64:N65"/>
    <mergeCell ref="C64:C65"/>
    <mergeCell ref="D64:D65"/>
    <mergeCell ref="E64:E65"/>
    <mergeCell ref="F64:F65"/>
    <mergeCell ref="G64:G65"/>
    <mergeCell ref="H64:H65"/>
    <mergeCell ref="A64:A65"/>
    <mergeCell ref="B64:B65"/>
    <mergeCell ref="H62:H63"/>
    <mergeCell ref="I62:I63"/>
    <mergeCell ref="N62:N63"/>
    <mergeCell ref="B62:B63"/>
    <mergeCell ref="C62:C63"/>
    <mergeCell ref="D62:D63"/>
    <mergeCell ref="E62:E63"/>
    <mergeCell ref="F62:F63"/>
    <mergeCell ref="G62:G63"/>
    <mergeCell ref="A62:A63"/>
    <mergeCell ref="I60:I61"/>
    <mergeCell ref="N60:N61"/>
    <mergeCell ref="C60:C61"/>
    <mergeCell ref="D60:D61"/>
    <mergeCell ref="E60:E61"/>
    <mergeCell ref="F60:F61"/>
    <mergeCell ref="G60:G61"/>
    <mergeCell ref="H60:H61"/>
    <mergeCell ref="A60:A61"/>
    <mergeCell ref="B60:B61"/>
    <mergeCell ref="N58:N59"/>
    <mergeCell ref="D58:D59"/>
    <mergeCell ref="E58:E59"/>
    <mergeCell ref="F58:F59"/>
    <mergeCell ref="G58:G59"/>
    <mergeCell ref="H58:H59"/>
    <mergeCell ref="I58:I59"/>
    <mergeCell ref="A58:A59"/>
    <mergeCell ref="B58:B59"/>
    <mergeCell ref="C58:C59"/>
    <mergeCell ref="J56:J57"/>
    <mergeCell ref="L56:L57"/>
    <mergeCell ref="N56:N57"/>
    <mergeCell ref="D56:D57"/>
    <mergeCell ref="E56:E57"/>
    <mergeCell ref="F56:F57"/>
    <mergeCell ref="G56:G57"/>
    <mergeCell ref="H56:H57"/>
    <mergeCell ref="I56:I57"/>
    <mergeCell ref="A56:A57"/>
    <mergeCell ref="B56:B57"/>
    <mergeCell ref="C56:C57"/>
    <mergeCell ref="N54:N55"/>
    <mergeCell ref="D54:D55"/>
    <mergeCell ref="E54:E55"/>
    <mergeCell ref="F54:F55"/>
    <mergeCell ref="G54:G55"/>
    <mergeCell ref="H54:H55"/>
    <mergeCell ref="I54:I55"/>
    <mergeCell ref="A54:A55"/>
    <mergeCell ref="B54:B55"/>
    <mergeCell ref="C54:C55"/>
    <mergeCell ref="J52:J53"/>
    <mergeCell ref="L52:L53"/>
    <mergeCell ref="N52:N53"/>
    <mergeCell ref="D52:D53"/>
    <mergeCell ref="E52:E53"/>
    <mergeCell ref="F52:F53"/>
    <mergeCell ref="G52:G53"/>
    <mergeCell ref="H52:H53"/>
    <mergeCell ref="I52:I53"/>
    <mergeCell ref="A52:A53"/>
    <mergeCell ref="B52:B53"/>
    <mergeCell ref="C52:C53"/>
    <mergeCell ref="N50:N51"/>
    <mergeCell ref="D50:D51"/>
    <mergeCell ref="E50:E51"/>
    <mergeCell ref="F50:F51"/>
    <mergeCell ref="G50:G51"/>
    <mergeCell ref="H50:H51"/>
    <mergeCell ref="I50:I51"/>
    <mergeCell ref="A50:A51"/>
    <mergeCell ref="B50:B51"/>
    <mergeCell ref="C50:C51"/>
    <mergeCell ref="N48:N49"/>
    <mergeCell ref="D48:D49"/>
    <mergeCell ref="E48:E49"/>
    <mergeCell ref="F48:F49"/>
    <mergeCell ref="G48:G49"/>
    <mergeCell ref="H48:H49"/>
    <mergeCell ref="I48:I49"/>
    <mergeCell ref="A48:A49"/>
    <mergeCell ref="B48:B49"/>
    <mergeCell ref="C48:C49"/>
    <mergeCell ref="N46:N47"/>
    <mergeCell ref="D46:D47"/>
    <mergeCell ref="E46:E47"/>
    <mergeCell ref="F46:F47"/>
    <mergeCell ref="G46:G47"/>
    <mergeCell ref="H46:H47"/>
    <mergeCell ref="I46:I47"/>
    <mergeCell ref="A46:A47"/>
    <mergeCell ref="B46:B47"/>
    <mergeCell ref="C46:C47"/>
    <mergeCell ref="H44:H45"/>
    <mergeCell ref="I44:I45"/>
    <mergeCell ref="N44:N45"/>
    <mergeCell ref="B44:B45"/>
    <mergeCell ref="C44:C45"/>
    <mergeCell ref="D44:D45"/>
    <mergeCell ref="E44:E45"/>
    <mergeCell ref="F44:F45"/>
    <mergeCell ref="G44:G45"/>
    <mergeCell ref="A44:A45"/>
    <mergeCell ref="I42:I43"/>
    <mergeCell ref="N42:N43"/>
    <mergeCell ref="C42:C43"/>
    <mergeCell ref="D42:D43"/>
    <mergeCell ref="E42:E43"/>
    <mergeCell ref="F42:F43"/>
    <mergeCell ref="G42:G43"/>
    <mergeCell ref="H42:H43"/>
    <mergeCell ref="A42:A43"/>
    <mergeCell ref="B42:B43"/>
    <mergeCell ref="H40:H41"/>
    <mergeCell ref="I40:I41"/>
    <mergeCell ref="N40:N41"/>
    <mergeCell ref="B40:B41"/>
    <mergeCell ref="C40:C41"/>
    <mergeCell ref="D40:D41"/>
    <mergeCell ref="E40:E41"/>
    <mergeCell ref="F40:F41"/>
    <mergeCell ref="G40:G41"/>
    <mergeCell ref="A40:A41"/>
    <mergeCell ref="I38:I39"/>
    <mergeCell ref="N38:N39"/>
    <mergeCell ref="C38:C39"/>
    <mergeCell ref="D38:D39"/>
    <mergeCell ref="E38:E39"/>
    <mergeCell ref="F38:F39"/>
    <mergeCell ref="G38:G39"/>
    <mergeCell ref="H38:H39"/>
    <mergeCell ref="A38:A39"/>
    <mergeCell ref="B38:B39"/>
    <mergeCell ref="H36:H37"/>
    <mergeCell ref="I36:I37"/>
    <mergeCell ref="N36:N37"/>
    <mergeCell ref="B36:B37"/>
    <mergeCell ref="C36:C37"/>
    <mergeCell ref="D36:D37"/>
    <mergeCell ref="E36:E37"/>
    <mergeCell ref="F36:F37"/>
    <mergeCell ref="G36:G37"/>
    <mergeCell ref="A36:A37"/>
    <mergeCell ref="A27:A28"/>
    <mergeCell ref="B27:B28"/>
    <mergeCell ref="C27:C28"/>
    <mergeCell ref="I34:I35"/>
    <mergeCell ref="N34:N35"/>
    <mergeCell ref="C34:C35"/>
    <mergeCell ref="D34:D35"/>
    <mergeCell ref="E34:E35"/>
    <mergeCell ref="F34:F35"/>
    <mergeCell ref="G34:G35"/>
    <mergeCell ref="H34:H35"/>
    <mergeCell ref="A34:A35"/>
    <mergeCell ref="B34:B35"/>
    <mergeCell ref="N32:N33"/>
    <mergeCell ref="D32:D33"/>
    <mergeCell ref="E32:E33"/>
    <mergeCell ref="F32:F33"/>
    <mergeCell ref="G32:G33"/>
    <mergeCell ref="H32:H33"/>
    <mergeCell ref="I32:I33"/>
    <mergeCell ref="A32:A33"/>
    <mergeCell ref="B32:B33"/>
    <mergeCell ref="C32:C33"/>
    <mergeCell ref="H22:H24"/>
    <mergeCell ref="I22:I24"/>
    <mergeCell ref="A22:A24"/>
    <mergeCell ref="B22:B24"/>
    <mergeCell ref="C22:C24"/>
    <mergeCell ref="I17:I18"/>
    <mergeCell ref="N17:N18"/>
    <mergeCell ref="C17:C18"/>
    <mergeCell ref="D17:D18"/>
    <mergeCell ref="E17:E18"/>
    <mergeCell ref="F17:F18"/>
    <mergeCell ref="G17:G18"/>
    <mergeCell ref="H17:H18"/>
    <mergeCell ref="A17:A18"/>
    <mergeCell ref="B17:B18"/>
    <mergeCell ref="N30:N31"/>
    <mergeCell ref="D30:D31"/>
    <mergeCell ref="E30:E31"/>
    <mergeCell ref="F30:F31"/>
    <mergeCell ref="G30:G31"/>
    <mergeCell ref="H30:H31"/>
    <mergeCell ref="I30:I31"/>
    <mergeCell ref="A30:A31"/>
    <mergeCell ref="B30:B31"/>
    <mergeCell ref="C30:C31"/>
    <mergeCell ref="N27:N28"/>
    <mergeCell ref="D27:D28"/>
    <mergeCell ref="E27:E28"/>
    <mergeCell ref="F27:F28"/>
    <mergeCell ref="G27:G28"/>
    <mergeCell ref="H27:H28"/>
    <mergeCell ref="I27:I28"/>
    <mergeCell ref="O115:O116"/>
    <mergeCell ref="A2:O2"/>
    <mergeCell ref="I14:I15"/>
    <mergeCell ref="N14:N15"/>
    <mergeCell ref="C14:C15"/>
    <mergeCell ref="D14:D15"/>
    <mergeCell ref="E14:E15"/>
    <mergeCell ref="F14:F15"/>
    <mergeCell ref="G14:G15"/>
    <mergeCell ref="H14:H15"/>
    <mergeCell ref="A14:A15"/>
    <mergeCell ref="B14:B15"/>
    <mergeCell ref="L5:L6"/>
    <mergeCell ref="N5:N6"/>
    <mergeCell ref="D5:D6"/>
    <mergeCell ref="E5:E6"/>
    <mergeCell ref="F5:F6"/>
    <mergeCell ref="G5:G6"/>
    <mergeCell ref="H5:H6"/>
    <mergeCell ref="I5:I6"/>
    <mergeCell ref="A5:A6"/>
    <mergeCell ref="B5:B6"/>
    <mergeCell ref="C5:C6"/>
    <mergeCell ref="J22:J24"/>
    <mergeCell ref="K22:K24"/>
    <mergeCell ref="N22:N23"/>
    <mergeCell ref="L23:L24"/>
    <mergeCell ref="M23:M24"/>
    <mergeCell ref="D22:D24"/>
    <mergeCell ref="E22:E24"/>
    <mergeCell ref="F22:F24"/>
    <mergeCell ref="G22:G24"/>
  </mergeCells>
  <printOptions horizontalCentered="1"/>
  <pageMargins left="0.47244094488188981" right="0.35433070866141736" top="0.74803149606299213" bottom="0.74803149606299213" header="0.31496062992125984" footer="0.31496062992125984"/>
  <pageSetup paperSize="8" scale="84" fitToHeight="0" orientation="landscape" r:id="rId1"/>
  <headerFooter>
    <oddFooter>&amp;C&amp;P/&amp;N</oddFooter>
  </headerFooter>
  <rowBreaks count="7" manualBreakCount="7">
    <brk id="70" max="16383" man="1"/>
    <brk id="143" max="16383" man="1"/>
    <brk id="177" max="16383" man="1"/>
    <brk id="207" max="16383" man="1"/>
    <brk id="235" max="16383" man="1"/>
    <brk id="259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8742-2A83-4C38-89A2-48DECCAA172D}">
  <sheetPr>
    <tabColor rgb="FFFFFF00"/>
  </sheetPr>
  <dimension ref="A1:H283"/>
  <sheetViews>
    <sheetView zoomScaleNormal="100" workbookViewId="0">
      <selection activeCell="E3" sqref="E3"/>
    </sheetView>
  </sheetViews>
  <sheetFormatPr defaultRowHeight="15" x14ac:dyDescent="0.25"/>
  <cols>
    <col min="1" max="1" width="5" style="40" customWidth="1"/>
    <col min="2" max="2" width="11.42578125" style="17" customWidth="1"/>
    <col min="3" max="3" width="17.85546875" style="17" customWidth="1"/>
    <col min="4" max="4" width="22" style="17" customWidth="1"/>
    <col min="5" max="5" width="25.42578125" style="35" customWidth="1"/>
    <col min="6" max="6" width="10" style="17" bestFit="1" customWidth="1"/>
    <col min="7" max="16384" width="9.140625" style="17"/>
  </cols>
  <sheetData>
    <row r="1" spans="1:6" ht="105" x14ac:dyDescent="0.25">
      <c r="A1" s="38" t="s">
        <v>0</v>
      </c>
      <c r="B1" s="27" t="s">
        <v>1</v>
      </c>
      <c r="C1" s="28" t="s">
        <v>158</v>
      </c>
      <c r="D1" s="29" t="s">
        <v>157</v>
      </c>
      <c r="E1" s="29" t="s">
        <v>164</v>
      </c>
    </row>
    <row r="2" spans="1:6" x14ac:dyDescent="0.25">
      <c r="A2" s="141" t="s">
        <v>3</v>
      </c>
      <c r="B2" s="133">
        <v>40</v>
      </c>
      <c r="C2" s="30">
        <v>24790.48</v>
      </c>
      <c r="D2" s="30">
        <v>45760.4</v>
      </c>
      <c r="E2" s="41">
        <f>C2-D2</f>
        <v>-20969.920000000002</v>
      </c>
    </row>
    <row r="3" spans="1:6" x14ac:dyDescent="0.25">
      <c r="A3" s="141"/>
      <c r="B3" s="133"/>
      <c r="C3" s="30">
        <v>20913.900000000001</v>
      </c>
      <c r="D3" s="30">
        <v>8340.93</v>
      </c>
      <c r="E3" s="41">
        <f t="shared" ref="E3:E10" si="0">C3-D3</f>
        <v>12572.970000000001</v>
      </c>
    </row>
    <row r="4" spans="1:6" x14ac:dyDescent="0.25">
      <c r="A4" s="39">
        <v>2</v>
      </c>
      <c r="B4" s="27">
        <v>68</v>
      </c>
      <c r="C4" s="30">
        <v>2788.52</v>
      </c>
      <c r="D4" s="30">
        <v>162.77000000000001</v>
      </c>
      <c r="E4" s="41">
        <f t="shared" si="0"/>
        <v>2625.75</v>
      </c>
    </row>
    <row r="5" spans="1:6" x14ac:dyDescent="0.25">
      <c r="A5" s="39">
        <v>3</v>
      </c>
      <c r="B5" s="27">
        <v>72</v>
      </c>
      <c r="C5" s="30">
        <v>71910.77</v>
      </c>
      <c r="D5" s="30">
        <v>108438.93</v>
      </c>
      <c r="E5" s="41">
        <f t="shared" si="0"/>
        <v>-36528.159999999989</v>
      </c>
    </row>
    <row r="6" spans="1:6" x14ac:dyDescent="0.25">
      <c r="A6" s="39">
        <v>4</v>
      </c>
      <c r="B6" s="27">
        <v>80</v>
      </c>
      <c r="C6" s="30">
        <v>3353.8</v>
      </c>
      <c r="D6" s="30">
        <v>41913.07</v>
      </c>
      <c r="E6" s="41">
        <f t="shared" si="0"/>
        <v>-38559.269999999997</v>
      </c>
    </row>
    <row r="7" spans="1:6" x14ac:dyDescent="0.25">
      <c r="A7" s="39">
        <v>5</v>
      </c>
      <c r="B7" s="31">
        <v>83</v>
      </c>
      <c r="C7" s="30">
        <v>4909.3999999999996</v>
      </c>
      <c r="D7" s="30">
        <v>61353.599999999999</v>
      </c>
      <c r="E7" s="41">
        <f t="shared" si="0"/>
        <v>-56444.2</v>
      </c>
    </row>
    <row r="8" spans="1:6" x14ac:dyDescent="0.25">
      <c r="A8" s="39">
        <v>6</v>
      </c>
      <c r="B8" s="27">
        <v>95</v>
      </c>
      <c r="C8" s="30">
        <v>355618.41</v>
      </c>
      <c r="D8" s="30">
        <v>355280.17</v>
      </c>
      <c r="E8" s="41">
        <f t="shared" si="0"/>
        <v>338.23999999999069</v>
      </c>
    </row>
    <row r="9" spans="1:6" x14ac:dyDescent="0.25">
      <c r="A9" s="39">
        <v>7</v>
      </c>
      <c r="B9" s="27">
        <v>97</v>
      </c>
      <c r="C9" s="30">
        <v>2454.6999999999998</v>
      </c>
      <c r="D9" s="30">
        <v>30676.799999999999</v>
      </c>
      <c r="E9" s="41">
        <f t="shared" si="0"/>
        <v>-28222.1</v>
      </c>
    </row>
    <row r="10" spans="1:6" x14ac:dyDescent="0.25">
      <c r="A10" s="39">
        <v>8</v>
      </c>
      <c r="B10" s="27">
        <v>98</v>
      </c>
      <c r="C10" s="30">
        <v>2711.59</v>
      </c>
      <c r="D10" s="30">
        <v>33887.17</v>
      </c>
      <c r="E10" s="41">
        <f t="shared" si="0"/>
        <v>-31175.579999999998</v>
      </c>
    </row>
    <row r="11" spans="1:6" x14ac:dyDescent="0.25">
      <c r="A11" s="141" t="s">
        <v>5</v>
      </c>
      <c r="B11" s="133">
        <v>110</v>
      </c>
      <c r="C11" s="135">
        <v>122891.89</v>
      </c>
      <c r="D11" s="30">
        <v>201004.39</v>
      </c>
      <c r="E11" s="135">
        <f>C11-(D11+D12)</f>
        <v>-184662.21000000002</v>
      </c>
      <c r="F11" s="18"/>
    </row>
    <row r="12" spans="1:6" x14ac:dyDescent="0.25">
      <c r="A12" s="141"/>
      <c r="B12" s="133"/>
      <c r="C12" s="135"/>
      <c r="D12" s="30">
        <v>106549.71</v>
      </c>
      <c r="E12" s="135"/>
    </row>
    <row r="13" spans="1:6" x14ac:dyDescent="0.25">
      <c r="A13" s="38" t="s">
        <v>6</v>
      </c>
      <c r="B13" s="27">
        <v>111</v>
      </c>
      <c r="C13" s="30">
        <v>1444498.47</v>
      </c>
      <c r="D13" s="30">
        <v>1438802.4</v>
      </c>
      <c r="E13" s="42">
        <f>C13-D13</f>
        <v>5696.0700000000652</v>
      </c>
    </row>
    <row r="14" spans="1:6" x14ac:dyDescent="0.25">
      <c r="A14" s="141" t="s">
        <v>7</v>
      </c>
      <c r="B14" s="138">
        <v>137</v>
      </c>
      <c r="C14" s="130">
        <v>146862.53</v>
      </c>
      <c r="D14" s="30">
        <v>145358.1</v>
      </c>
      <c r="E14" s="135">
        <f>C14-(D14+D15)</f>
        <v>1419.0099999999802</v>
      </c>
    </row>
    <row r="15" spans="1:6" x14ac:dyDescent="0.25">
      <c r="A15" s="141"/>
      <c r="B15" s="139"/>
      <c r="C15" s="131"/>
      <c r="D15" s="30">
        <v>85.42</v>
      </c>
      <c r="E15" s="135"/>
    </row>
    <row r="16" spans="1:6" x14ac:dyDescent="0.25">
      <c r="A16" s="38" t="s">
        <v>8</v>
      </c>
      <c r="B16" s="27">
        <v>139</v>
      </c>
      <c r="C16" s="30">
        <v>34703.21</v>
      </c>
      <c r="D16" s="30">
        <v>34778.93</v>
      </c>
      <c r="E16" s="42">
        <f>C16-D16</f>
        <v>-75.720000000001164</v>
      </c>
    </row>
    <row r="17" spans="1:8" x14ac:dyDescent="0.25">
      <c r="A17" s="38" t="s">
        <v>9</v>
      </c>
      <c r="B17" s="27">
        <v>140</v>
      </c>
      <c r="C17" s="30">
        <v>17530.490000000002</v>
      </c>
      <c r="D17" s="30">
        <v>17657</v>
      </c>
      <c r="E17" s="42">
        <f t="shared" ref="E17:E21" si="1">C17-D17</f>
        <v>-126.5099999999984</v>
      </c>
    </row>
    <row r="18" spans="1:8" x14ac:dyDescent="0.25">
      <c r="A18" s="38" t="s">
        <v>10</v>
      </c>
      <c r="B18" s="27">
        <v>141</v>
      </c>
      <c r="C18" s="30">
        <v>60462.29</v>
      </c>
      <c r="D18" s="30">
        <v>60461.84</v>
      </c>
      <c r="E18" s="42">
        <f t="shared" si="1"/>
        <v>0.45000000000436557</v>
      </c>
    </row>
    <row r="19" spans="1:8" x14ac:dyDescent="0.25">
      <c r="A19" s="38" t="s">
        <v>11</v>
      </c>
      <c r="B19" s="32">
        <v>147</v>
      </c>
      <c r="C19" s="30">
        <v>70172.45</v>
      </c>
      <c r="D19" s="30">
        <v>70172.45</v>
      </c>
      <c r="E19" s="42">
        <f t="shared" si="1"/>
        <v>0</v>
      </c>
      <c r="H19" s="18"/>
    </row>
    <row r="20" spans="1:8" x14ac:dyDescent="0.25">
      <c r="A20" s="38" t="s">
        <v>12</v>
      </c>
      <c r="B20" s="27">
        <v>154</v>
      </c>
      <c r="C20" s="30">
        <v>1667542.67</v>
      </c>
      <c r="D20" s="30">
        <v>1669032.05</v>
      </c>
      <c r="E20" s="42">
        <f t="shared" si="1"/>
        <v>-1489.3800000001211</v>
      </c>
    </row>
    <row r="21" spans="1:8" x14ac:dyDescent="0.25">
      <c r="A21" s="38" t="s">
        <v>14</v>
      </c>
      <c r="B21" s="27">
        <v>155</v>
      </c>
      <c r="C21" s="30">
        <v>397655.8</v>
      </c>
      <c r="D21" s="30">
        <v>395588.06</v>
      </c>
      <c r="E21" s="42">
        <f t="shared" si="1"/>
        <v>2067.7399999999907</v>
      </c>
    </row>
    <row r="22" spans="1:8" x14ac:dyDescent="0.25">
      <c r="A22" s="141" t="s">
        <v>15</v>
      </c>
      <c r="B22" s="133">
        <v>160</v>
      </c>
      <c r="C22" s="135">
        <v>10087.89</v>
      </c>
      <c r="D22" s="30">
        <v>8079.93</v>
      </c>
      <c r="E22" s="135">
        <f>C22-(D22+D23)</f>
        <v>1563.3099999999995</v>
      </c>
      <c r="G22" s="18"/>
    </row>
    <row r="23" spans="1:8" x14ac:dyDescent="0.25">
      <c r="A23" s="141"/>
      <c r="B23" s="133"/>
      <c r="C23" s="135"/>
      <c r="D23" s="30">
        <v>444.65</v>
      </c>
      <c r="E23" s="135"/>
    </row>
    <row r="24" spans="1:8" x14ac:dyDescent="0.25">
      <c r="A24" s="38" t="s">
        <v>16</v>
      </c>
      <c r="B24" s="27">
        <v>163</v>
      </c>
      <c r="C24" s="30">
        <v>2834.92</v>
      </c>
      <c r="D24" s="30">
        <v>2800.08</v>
      </c>
      <c r="E24" s="42">
        <f>C24-D24</f>
        <v>34.840000000000146</v>
      </c>
    </row>
    <row r="25" spans="1:8" x14ac:dyDescent="0.25">
      <c r="A25" s="141" t="s">
        <v>17</v>
      </c>
      <c r="B25" s="133">
        <v>164</v>
      </c>
      <c r="C25" s="135">
        <v>1290.79</v>
      </c>
      <c r="D25" s="30">
        <v>1177.72</v>
      </c>
      <c r="E25" s="135">
        <f>C25-(D25+D26)</f>
        <v>-368.52</v>
      </c>
    </row>
    <row r="26" spans="1:8" x14ac:dyDescent="0.25">
      <c r="A26" s="141"/>
      <c r="B26" s="133"/>
      <c r="C26" s="135"/>
      <c r="D26" s="30">
        <v>481.59</v>
      </c>
      <c r="E26" s="135"/>
    </row>
    <row r="27" spans="1:8" x14ac:dyDescent="0.25">
      <c r="A27" s="141" t="s">
        <v>18</v>
      </c>
      <c r="B27" s="133">
        <v>165</v>
      </c>
      <c r="C27" s="135">
        <v>5151.1099999999997</v>
      </c>
      <c r="D27" s="30">
        <v>3749.46</v>
      </c>
      <c r="E27" s="135">
        <f>C27-(D27+D28)</f>
        <v>-4751.9399999999996</v>
      </c>
    </row>
    <row r="28" spans="1:8" x14ac:dyDescent="0.25">
      <c r="A28" s="141"/>
      <c r="B28" s="133"/>
      <c r="C28" s="135"/>
      <c r="D28" s="30">
        <v>6153.59</v>
      </c>
      <c r="E28" s="135"/>
    </row>
    <row r="29" spans="1:8" x14ac:dyDescent="0.25">
      <c r="A29" s="141" t="s">
        <v>19</v>
      </c>
      <c r="B29" s="133">
        <v>179</v>
      </c>
      <c r="C29" s="30">
        <v>30961.24</v>
      </c>
      <c r="D29" s="30">
        <v>30874.98</v>
      </c>
      <c r="E29" s="33">
        <f>C29-D29</f>
        <v>86.260000000002037</v>
      </c>
      <c r="F29" s="18"/>
      <c r="G29" s="18"/>
    </row>
    <row r="30" spans="1:8" x14ac:dyDescent="0.25">
      <c r="A30" s="141"/>
      <c r="B30" s="133"/>
      <c r="C30" s="30">
        <v>18047</v>
      </c>
      <c r="D30" s="30">
        <v>17966.16</v>
      </c>
      <c r="E30" s="33">
        <f t="shared" ref="E30:E40" si="2">C30-D30</f>
        <v>80.840000000000146</v>
      </c>
    </row>
    <row r="31" spans="1:8" x14ac:dyDescent="0.25">
      <c r="A31" s="141" t="s">
        <v>20</v>
      </c>
      <c r="B31" s="133">
        <v>180</v>
      </c>
      <c r="C31" s="30">
        <v>31605.15</v>
      </c>
      <c r="D31" s="30">
        <v>31570.61</v>
      </c>
      <c r="E31" s="33">
        <f t="shared" si="2"/>
        <v>34.540000000000873</v>
      </c>
    </row>
    <row r="32" spans="1:8" x14ac:dyDescent="0.25">
      <c r="A32" s="141"/>
      <c r="B32" s="133"/>
      <c r="C32" s="30">
        <v>22124.46</v>
      </c>
      <c r="D32" s="30">
        <v>22028.080000000002</v>
      </c>
      <c r="E32" s="33">
        <f t="shared" si="2"/>
        <v>96.379999999997381</v>
      </c>
    </row>
    <row r="33" spans="1:5" x14ac:dyDescent="0.25">
      <c r="A33" s="141" t="s">
        <v>21</v>
      </c>
      <c r="B33" s="133">
        <v>185</v>
      </c>
      <c r="C33" s="30">
        <v>7780.56</v>
      </c>
      <c r="D33" s="30">
        <v>7705.37</v>
      </c>
      <c r="E33" s="33">
        <f t="shared" si="2"/>
        <v>75.190000000000509</v>
      </c>
    </row>
    <row r="34" spans="1:5" x14ac:dyDescent="0.25">
      <c r="A34" s="141"/>
      <c r="B34" s="133"/>
      <c r="C34" s="30">
        <v>5597.46</v>
      </c>
      <c r="D34" s="30">
        <v>5588.14</v>
      </c>
      <c r="E34" s="33">
        <f t="shared" si="2"/>
        <v>9.319999999999709</v>
      </c>
    </row>
    <row r="35" spans="1:5" x14ac:dyDescent="0.25">
      <c r="A35" s="141" t="s">
        <v>22</v>
      </c>
      <c r="B35" s="133">
        <v>190</v>
      </c>
      <c r="C35" s="30">
        <v>22214.83</v>
      </c>
      <c r="D35" s="30">
        <v>22099.42</v>
      </c>
      <c r="E35" s="33">
        <f t="shared" si="2"/>
        <v>115.41000000000349</v>
      </c>
    </row>
    <row r="36" spans="1:5" x14ac:dyDescent="0.25">
      <c r="A36" s="141"/>
      <c r="B36" s="133"/>
      <c r="C36" s="30">
        <v>4861.59</v>
      </c>
      <c r="D36" s="30">
        <v>4855.07</v>
      </c>
      <c r="E36" s="33">
        <f t="shared" si="2"/>
        <v>6.5200000000004366</v>
      </c>
    </row>
    <row r="37" spans="1:5" x14ac:dyDescent="0.25">
      <c r="A37" s="141" t="s">
        <v>23</v>
      </c>
      <c r="B37" s="133">
        <v>195</v>
      </c>
      <c r="C37" s="30">
        <v>3058.56</v>
      </c>
      <c r="D37" s="30">
        <v>3050.04</v>
      </c>
      <c r="E37" s="33">
        <f t="shared" si="2"/>
        <v>8.5199999999999818</v>
      </c>
    </row>
    <row r="38" spans="1:5" x14ac:dyDescent="0.25">
      <c r="A38" s="141"/>
      <c r="B38" s="133"/>
      <c r="C38" s="30">
        <v>3426.03</v>
      </c>
      <c r="D38" s="30">
        <v>3437.01</v>
      </c>
      <c r="E38" s="33">
        <f t="shared" si="2"/>
        <v>-10.980000000000018</v>
      </c>
    </row>
    <row r="39" spans="1:5" x14ac:dyDescent="0.25">
      <c r="A39" s="141" t="s">
        <v>24</v>
      </c>
      <c r="B39" s="133">
        <v>199</v>
      </c>
      <c r="C39" s="30">
        <v>34180.78</v>
      </c>
      <c r="D39" s="30">
        <v>34032.04</v>
      </c>
      <c r="E39" s="33">
        <f t="shared" si="2"/>
        <v>148.73999999999796</v>
      </c>
    </row>
    <row r="40" spans="1:5" x14ac:dyDescent="0.25">
      <c r="A40" s="141"/>
      <c r="B40" s="133"/>
      <c r="C40" s="30">
        <v>42222.25</v>
      </c>
      <c r="D40" s="30">
        <v>42073.27</v>
      </c>
      <c r="E40" s="33">
        <f t="shared" si="2"/>
        <v>148.9800000000032</v>
      </c>
    </row>
    <row r="41" spans="1:5" x14ac:dyDescent="0.25">
      <c r="A41" s="141" t="s">
        <v>25</v>
      </c>
      <c r="B41" s="133">
        <v>234</v>
      </c>
      <c r="C41" s="135">
        <v>801289.85</v>
      </c>
      <c r="D41" s="30">
        <v>776315.83</v>
      </c>
      <c r="E41" s="135">
        <f>C41-(D41+D42)</f>
        <v>19866.580000000075</v>
      </c>
    </row>
    <row r="42" spans="1:5" x14ac:dyDescent="0.25">
      <c r="A42" s="141"/>
      <c r="B42" s="133"/>
      <c r="C42" s="135"/>
      <c r="D42" s="30">
        <v>5107.4399999999996</v>
      </c>
      <c r="E42" s="135"/>
    </row>
    <row r="43" spans="1:5" x14ac:dyDescent="0.25">
      <c r="A43" s="141" t="s">
        <v>26</v>
      </c>
      <c r="B43" s="138">
        <v>260</v>
      </c>
      <c r="C43" s="130">
        <v>817172.91</v>
      </c>
      <c r="D43" s="30">
        <v>752718.14</v>
      </c>
      <c r="E43" s="135">
        <f>C43-(D43+D44)</f>
        <v>50490.430000000051</v>
      </c>
    </row>
    <row r="44" spans="1:5" x14ac:dyDescent="0.25">
      <c r="A44" s="141"/>
      <c r="B44" s="139"/>
      <c r="C44" s="131"/>
      <c r="D44" s="30">
        <v>13964.34</v>
      </c>
      <c r="E44" s="135"/>
    </row>
    <row r="45" spans="1:5" x14ac:dyDescent="0.25">
      <c r="A45" s="141" t="s">
        <v>27</v>
      </c>
      <c r="B45" s="138">
        <v>261</v>
      </c>
      <c r="C45" s="130">
        <v>1635687.3</v>
      </c>
      <c r="D45" s="30">
        <v>1539521.82</v>
      </c>
      <c r="E45" s="135">
        <f>C45-(D45+D46)</f>
        <v>75591.520000000019</v>
      </c>
    </row>
    <row r="46" spans="1:5" x14ac:dyDescent="0.25">
      <c r="A46" s="141"/>
      <c r="B46" s="139"/>
      <c r="C46" s="131"/>
      <c r="D46" s="30">
        <v>20573.96</v>
      </c>
      <c r="E46" s="135"/>
    </row>
    <row r="47" spans="1:5" x14ac:dyDescent="0.25">
      <c r="A47" s="141" t="s">
        <v>28</v>
      </c>
      <c r="B47" s="133">
        <v>263</v>
      </c>
      <c r="C47" s="135">
        <v>125240.11</v>
      </c>
      <c r="D47" s="30">
        <v>113600.67</v>
      </c>
      <c r="E47" s="135">
        <f>C47-(D47+D48)</f>
        <v>9103.75</v>
      </c>
    </row>
    <row r="48" spans="1:5" x14ac:dyDescent="0.25">
      <c r="A48" s="141"/>
      <c r="B48" s="133"/>
      <c r="C48" s="135"/>
      <c r="D48" s="30">
        <v>2535.69</v>
      </c>
      <c r="E48" s="135"/>
    </row>
    <row r="49" spans="1:5" x14ac:dyDescent="0.25">
      <c r="A49" s="141" t="s">
        <v>29</v>
      </c>
      <c r="B49" s="133">
        <v>264</v>
      </c>
      <c r="C49" s="135">
        <v>131142.6</v>
      </c>
      <c r="D49" s="30">
        <v>115152.44</v>
      </c>
      <c r="E49" s="135">
        <f>C49-(D49+D50)</f>
        <v>12481.050000000003</v>
      </c>
    </row>
    <row r="50" spans="1:5" x14ac:dyDescent="0.25">
      <c r="A50" s="141"/>
      <c r="B50" s="133"/>
      <c r="C50" s="135"/>
      <c r="D50" s="30">
        <v>3509.11</v>
      </c>
      <c r="E50" s="135"/>
    </row>
    <row r="51" spans="1:5" x14ac:dyDescent="0.25">
      <c r="A51" s="141" t="s">
        <v>30</v>
      </c>
      <c r="B51" s="133">
        <v>265</v>
      </c>
      <c r="C51" s="135">
        <v>134201.16</v>
      </c>
      <c r="D51" s="30">
        <v>118309.5</v>
      </c>
      <c r="E51" s="135">
        <f>C51-(D51+D52)</f>
        <v>12406.580000000002</v>
      </c>
    </row>
    <row r="52" spans="1:5" x14ac:dyDescent="0.25">
      <c r="A52" s="141"/>
      <c r="B52" s="133"/>
      <c r="C52" s="135"/>
      <c r="D52" s="30">
        <v>3485.08</v>
      </c>
      <c r="E52" s="135"/>
    </row>
    <row r="53" spans="1:5" x14ac:dyDescent="0.25">
      <c r="A53" s="141" t="s">
        <v>31</v>
      </c>
      <c r="B53" s="133">
        <v>266</v>
      </c>
      <c r="C53" s="135">
        <v>45771.13</v>
      </c>
      <c r="D53" s="30">
        <v>43610.239999999998</v>
      </c>
      <c r="E53" s="135">
        <f>C53-(D53+D54)</f>
        <v>1704.2200000000012</v>
      </c>
    </row>
    <row r="54" spans="1:5" x14ac:dyDescent="0.25">
      <c r="A54" s="141"/>
      <c r="B54" s="133"/>
      <c r="C54" s="135"/>
      <c r="D54" s="30">
        <v>456.67</v>
      </c>
      <c r="E54" s="135"/>
    </row>
    <row r="55" spans="1:5" x14ac:dyDescent="0.25">
      <c r="A55" s="141" t="s">
        <v>32</v>
      </c>
      <c r="B55" s="133">
        <v>279</v>
      </c>
      <c r="C55" s="30">
        <v>12448.89</v>
      </c>
      <c r="D55" s="30">
        <v>12360.69</v>
      </c>
      <c r="E55" s="33">
        <f>C55-D55</f>
        <v>88.199999999998909</v>
      </c>
    </row>
    <row r="56" spans="1:5" x14ac:dyDescent="0.25">
      <c r="A56" s="141"/>
      <c r="B56" s="133"/>
      <c r="C56" s="30">
        <v>7684.45</v>
      </c>
      <c r="D56" s="30">
        <v>7667.17</v>
      </c>
      <c r="E56" s="33">
        <f t="shared" ref="E56:E119" si="3">C56-D56</f>
        <v>17.279999999999745</v>
      </c>
    </row>
    <row r="57" spans="1:5" x14ac:dyDescent="0.25">
      <c r="A57" s="141" t="s">
        <v>33</v>
      </c>
      <c r="B57" s="133">
        <v>289</v>
      </c>
      <c r="C57" s="30">
        <v>1556.11</v>
      </c>
      <c r="D57" s="30">
        <v>1605.29</v>
      </c>
      <c r="E57" s="33">
        <f t="shared" si="3"/>
        <v>-49.180000000000064</v>
      </c>
    </row>
    <row r="58" spans="1:5" x14ac:dyDescent="0.25">
      <c r="A58" s="141"/>
      <c r="B58" s="133"/>
      <c r="C58" s="30">
        <v>1821.59</v>
      </c>
      <c r="D58" s="30">
        <v>1802.63</v>
      </c>
      <c r="E58" s="33">
        <f t="shared" si="3"/>
        <v>18.959999999999809</v>
      </c>
    </row>
    <row r="59" spans="1:5" x14ac:dyDescent="0.25">
      <c r="A59" s="141" t="s">
        <v>34</v>
      </c>
      <c r="B59" s="133">
        <v>290</v>
      </c>
      <c r="C59" s="30">
        <v>19692.849999999999</v>
      </c>
      <c r="D59" s="30">
        <v>19637.990000000002</v>
      </c>
      <c r="E59" s="33">
        <f t="shared" si="3"/>
        <v>54.859999999996944</v>
      </c>
    </row>
    <row r="60" spans="1:5" x14ac:dyDescent="0.25">
      <c r="A60" s="141"/>
      <c r="B60" s="133"/>
      <c r="C60" s="30">
        <v>154461.04999999999</v>
      </c>
      <c r="D60" s="30">
        <v>153884.09</v>
      </c>
      <c r="E60" s="33">
        <f t="shared" si="3"/>
        <v>576.95999999999185</v>
      </c>
    </row>
    <row r="61" spans="1:5" x14ac:dyDescent="0.25">
      <c r="A61" s="38" t="s">
        <v>35</v>
      </c>
      <c r="B61" s="27">
        <v>358</v>
      </c>
      <c r="C61" s="30">
        <v>1049.52</v>
      </c>
      <c r="D61" s="30">
        <v>1033.51</v>
      </c>
      <c r="E61" s="33">
        <f t="shared" si="3"/>
        <v>16.009999999999991</v>
      </c>
    </row>
    <row r="62" spans="1:5" x14ac:dyDescent="0.25">
      <c r="A62" s="141" t="s">
        <v>36</v>
      </c>
      <c r="B62" s="133">
        <v>364</v>
      </c>
      <c r="C62" s="30">
        <v>14005</v>
      </c>
      <c r="D62" s="30">
        <v>13912.47</v>
      </c>
      <c r="E62" s="33">
        <f t="shared" si="3"/>
        <v>92.530000000000655</v>
      </c>
    </row>
    <row r="63" spans="1:5" x14ac:dyDescent="0.25">
      <c r="A63" s="141"/>
      <c r="B63" s="133"/>
      <c r="C63" s="30">
        <v>31763.200000000001</v>
      </c>
      <c r="D63" s="30">
        <v>31654.1</v>
      </c>
      <c r="E63" s="33">
        <f t="shared" si="3"/>
        <v>109.10000000000218</v>
      </c>
    </row>
    <row r="64" spans="1:5" x14ac:dyDescent="0.25">
      <c r="A64" s="141" t="s">
        <v>37</v>
      </c>
      <c r="B64" s="133">
        <v>365</v>
      </c>
      <c r="C64" s="30">
        <v>7512.26</v>
      </c>
      <c r="D64" s="30">
        <v>7437.82</v>
      </c>
      <c r="E64" s="33">
        <f t="shared" si="3"/>
        <v>74.440000000000509</v>
      </c>
    </row>
    <row r="65" spans="1:5" x14ac:dyDescent="0.25">
      <c r="A65" s="141"/>
      <c r="B65" s="133"/>
      <c r="C65" s="30">
        <v>8480.64</v>
      </c>
      <c r="D65" s="30">
        <v>8448.2999999999993</v>
      </c>
      <c r="E65" s="33">
        <f t="shared" si="3"/>
        <v>32.340000000000146</v>
      </c>
    </row>
    <row r="66" spans="1:5" x14ac:dyDescent="0.25">
      <c r="A66" s="141" t="s">
        <v>38</v>
      </c>
      <c r="B66" s="133">
        <v>366</v>
      </c>
      <c r="C66" s="30">
        <v>35629.58</v>
      </c>
      <c r="D66" s="30">
        <v>35476.800000000003</v>
      </c>
      <c r="E66" s="33">
        <f t="shared" si="3"/>
        <v>152.77999999999884</v>
      </c>
    </row>
    <row r="67" spans="1:5" x14ac:dyDescent="0.25">
      <c r="A67" s="141"/>
      <c r="B67" s="133"/>
      <c r="C67" s="30">
        <v>5428.58</v>
      </c>
      <c r="D67" s="30">
        <v>5419.89</v>
      </c>
      <c r="E67" s="33">
        <f t="shared" si="3"/>
        <v>8.6899999999995998</v>
      </c>
    </row>
    <row r="68" spans="1:5" x14ac:dyDescent="0.25">
      <c r="A68" s="38" t="s">
        <v>39</v>
      </c>
      <c r="B68" s="27">
        <v>378</v>
      </c>
      <c r="C68" s="30">
        <v>2607.58</v>
      </c>
      <c r="D68" s="30">
        <v>2613.3200000000002</v>
      </c>
      <c r="E68" s="33">
        <f t="shared" si="3"/>
        <v>-5.7400000000002365</v>
      </c>
    </row>
    <row r="69" spans="1:5" x14ac:dyDescent="0.25">
      <c r="A69" s="38" t="s">
        <v>40</v>
      </c>
      <c r="B69" s="27">
        <v>380</v>
      </c>
      <c r="C69" s="30">
        <v>3799.93</v>
      </c>
      <c r="D69" s="30">
        <v>3814.33</v>
      </c>
      <c r="E69" s="33">
        <f t="shared" si="3"/>
        <v>-14.400000000000091</v>
      </c>
    </row>
    <row r="70" spans="1:5" x14ac:dyDescent="0.25">
      <c r="A70" s="38" t="s">
        <v>41</v>
      </c>
      <c r="B70" s="27">
        <v>382</v>
      </c>
      <c r="C70" s="30">
        <v>2351.2800000000002</v>
      </c>
      <c r="D70" s="30">
        <v>2357.5500000000002</v>
      </c>
      <c r="E70" s="33">
        <f t="shared" si="3"/>
        <v>-6.2699999999999818</v>
      </c>
    </row>
    <row r="71" spans="1:5" x14ac:dyDescent="0.25">
      <c r="A71" s="38" t="s">
        <v>42</v>
      </c>
      <c r="B71" s="27">
        <v>384</v>
      </c>
      <c r="C71" s="30">
        <v>2094.98</v>
      </c>
      <c r="D71" s="30">
        <v>2101.77</v>
      </c>
      <c r="E71" s="33">
        <f t="shared" si="3"/>
        <v>-6.7899999999999636</v>
      </c>
    </row>
    <row r="72" spans="1:5" x14ac:dyDescent="0.25">
      <c r="A72" s="38" t="s">
        <v>43</v>
      </c>
      <c r="B72" s="27">
        <v>386</v>
      </c>
      <c r="C72" s="30">
        <v>3209.33</v>
      </c>
      <c r="D72" s="30">
        <v>3213.82</v>
      </c>
      <c r="E72" s="33">
        <f t="shared" si="3"/>
        <v>-4.4900000000002365</v>
      </c>
    </row>
    <row r="73" spans="1:5" x14ac:dyDescent="0.25">
      <c r="A73" s="141" t="s">
        <v>44</v>
      </c>
      <c r="B73" s="133">
        <v>388</v>
      </c>
      <c r="C73" s="30">
        <v>217820.74</v>
      </c>
      <c r="D73" s="30">
        <v>219347.21</v>
      </c>
      <c r="E73" s="33">
        <f t="shared" si="3"/>
        <v>-1526.4700000000012</v>
      </c>
    </row>
    <row r="74" spans="1:5" x14ac:dyDescent="0.25">
      <c r="A74" s="141"/>
      <c r="B74" s="133"/>
      <c r="C74" s="30">
        <v>41364.67</v>
      </c>
      <c r="D74" s="30">
        <v>41390.5</v>
      </c>
      <c r="E74" s="33">
        <f t="shared" si="3"/>
        <v>-25.830000000001746</v>
      </c>
    </row>
    <row r="75" spans="1:5" x14ac:dyDescent="0.25">
      <c r="A75" s="141" t="s">
        <v>45</v>
      </c>
      <c r="B75" s="133">
        <v>390</v>
      </c>
      <c r="C75" s="30">
        <v>133911.66</v>
      </c>
      <c r="D75" s="30">
        <v>134172.12</v>
      </c>
      <c r="E75" s="33">
        <f t="shared" si="3"/>
        <v>-260.45999999999185</v>
      </c>
    </row>
    <row r="76" spans="1:5" x14ac:dyDescent="0.25">
      <c r="A76" s="141"/>
      <c r="B76" s="133"/>
      <c r="C76" s="30">
        <v>8647.36</v>
      </c>
      <c r="D76" s="30">
        <v>8629.51</v>
      </c>
      <c r="E76" s="33">
        <f t="shared" si="3"/>
        <v>17.850000000000364</v>
      </c>
    </row>
    <row r="77" spans="1:5" x14ac:dyDescent="0.25">
      <c r="A77" s="141" t="s">
        <v>46</v>
      </c>
      <c r="B77" s="133">
        <v>392</v>
      </c>
      <c r="C77" s="30">
        <v>81147.039999999994</v>
      </c>
      <c r="D77" s="30">
        <v>81471.820000000007</v>
      </c>
      <c r="E77" s="33">
        <f t="shared" si="3"/>
        <v>-324.78000000001339</v>
      </c>
    </row>
    <row r="78" spans="1:5" x14ac:dyDescent="0.25">
      <c r="A78" s="141"/>
      <c r="B78" s="133"/>
      <c r="C78" s="30">
        <v>4323.68</v>
      </c>
      <c r="D78" s="30">
        <v>4314.75</v>
      </c>
      <c r="E78" s="33">
        <f t="shared" si="3"/>
        <v>8.930000000000291</v>
      </c>
    </row>
    <row r="79" spans="1:5" x14ac:dyDescent="0.25">
      <c r="A79" s="141" t="s">
        <v>47</v>
      </c>
      <c r="B79" s="133">
        <v>394</v>
      </c>
      <c r="C79" s="30">
        <v>193152.8</v>
      </c>
      <c r="D79" s="30">
        <v>193519.31</v>
      </c>
      <c r="E79" s="33">
        <f t="shared" si="3"/>
        <v>-366.51000000000931</v>
      </c>
    </row>
    <row r="80" spans="1:5" x14ac:dyDescent="0.25">
      <c r="A80" s="141"/>
      <c r="B80" s="133"/>
      <c r="C80" s="30">
        <v>8647.36</v>
      </c>
      <c r="D80" s="30">
        <v>8640.6299999999992</v>
      </c>
      <c r="E80" s="33">
        <f t="shared" si="3"/>
        <v>6.7300000000013824</v>
      </c>
    </row>
    <row r="81" spans="1:5" x14ac:dyDescent="0.25">
      <c r="A81" s="141" t="s">
        <v>48</v>
      </c>
      <c r="B81" s="133">
        <v>396</v>
      </c>
      <c r="C81" s="30">
        <v>149150.54</v>
      </c>
      <c r="D81" s="30">
        <v>149080.14000000001</v>
      </c>
      <c r="E81" s="33">
        <f t="shared" si="3"/>
        <v>70.399999999994179</v>
      </c>
    </row>
    <row r="82" spans="1:5" x14ac:dyDescent="0.25">
      <c r="A82" s="141"/>
      <c r="B82" s="133"/>
      <c r="C82" s="30">
        <v>5605.18</v>
      </c>
      <c r="D82" s="30">
        <v>5593.61</v>
      </c>
      <c r="E82" s="33">
        <f t="shared" si="3"/>
        <v>11.570000000000618</v>
      </c>
    </row>
    <row r="83" spans="1:5" x14ac:dyDescent="0.25">
      <c r="A83" s="141" t="s">
        <v>49</v>
      </c>
      <c r="B83" s="133">
        <v>398</v>
      </c>
      <c r="C83" s="30">
        <v>225630.67</v>
      </c>
      <c r="D83" s="30">
        <v>223050.47</v>
      </c>
      <c r="E83" s="33">
        <f t="shared" si="3"/>
        <v>2580.2000000000116</v>
      </c>
    </row>
    <row r="84" spans="1:5" x14ac:dyDescent="0.25">
      <c r="A84" s="141"/>
      <c r="B84" s="133"/>
      <c r="C84" s="30">
        <v>7443.86</v>
      </c>
      <c r="D84" s="30">
        <v>7261.69</v>
      </c>
      <c r="E84" s="33">
        <f t="shared" si="3"/>
        <v>182.17000000000007</v>
      </c>
    </row>
    <row r="85" spans="1:5" x14ac:dyDescent="0.25">
      <c r="A85" s="141" t="s">
        <v>50</v>
      </c>
      <c r="B85" s="133">
        <v>400</v>
      </c>
      <c r="C85" s="30">
        <v>312682.77</v>
      </c>
      <c r="D85" s="30">
        <v>312213.68</v>
      </c>
      <c r="E85" s="33">
        <f t="shared" si="3"/>
        <v>469.09000000002561</v>
      </c>
    </row>
    <row r="86" spans="1:5" x14ac:dyDescent="0.25">
      <c r="A86" s="141"/>
      <c r="B86" s="133"/>
      <c r="C86" s="30">
        <v>8769.93</v>
      </c>
      <c r="D86" s="30">
        <v>8762.9500000000007</v>
      </c>
      <c r="E86" s="33">
        <f t="shared" si="3"/>
        <v>6.9799999999995634</v>
      </c>
    </row>
    <row r="87" spans="1:5" x14ac:dyDescent="0.25">
      <c r="A87" s="141" t="s">
        <v>51</v>
      </c>
      <c r="B87" s="133">
        <v>402</v>
      </c>
      <c r="C87" s="30">
        <v>463452.44</v>
      </c>
      <c r="D87" s="30">
        <v>464807.17</v>
      </c>
      <c r="E87" s="33">
        <f t="shared" si="3"/>
        <v>-1354.7299999999814</v>
      </c>
    </row>
    <row r="88" spans="1:5" x14ac:dyDescent="0.25">
      <c r="A88" s="141"/>
      <c r="B88" s="133"/>
      <c r="C88" s="30">
        <v>10942.92</v>
      </c>
      <c r="D88" s="30">
        <v>11064.9</v>
      </c>
      <c r="E88" s="33">
        <f t="shared" si="3"/>
        <v>-121.97999999999956</v>
      </c>
    </row>
    <row r="89" spans="1:5" x14ac:dyDescent="0.25">
      <c r="A89" s="141" t="s">
        <v>52</v>
      </c>
      <c r="B89" s="133">
        <v>404</v>
      </c>
      <c r="C89" s="30">
        <v>80670.820000000007</v>
      </c>
      <c r="D89" s="30">
        <v>80617.22</v>
      </c>
      <c r="E89" s="33">
        <f t="shared" si="3"/>
        <v>53.600000000005821</v>
      </c>
    </row>
    <row r="90" spans="1:5" x14ac:dyDescent="0.25">
      <c r="A90" s="141"/>
      <c r="B90" s="133"/>
      <c r="C90" s="30">
        <v>1738.39</v>
      </c>
      <c r="D90" s="30">
        <v>1757.04</v>
      </c>
      <c r="E90" s="33">
        <f t="shared" si="3"/>
        <v>-18.649999999999864</v>
      </c>
    </row>
    <row r="91" spans="1:5" x14ac:dyDescent="0.25">
      <c r="A91" s="141" t="s">
        <v>53</v>
      </c>
      <c r="B91" s="133">
        <v>406</v>
      </c>
      <c r="C91" s="30">
        <v>423831.35</v>
      </c>
      <c r="D91" s="30">
        <v>422836.84</v>
      </c>
      <c r="E91" s="33">
        <f t="shared" si="3"/>
        <v>994.50999999995111</v>
      </c>
    </row>
    <row r="92" spans="1:5" x14ac:dyDescent="0.25">
      <c r="A92" s="141"/>
      <c r="B92" s="133"/>
      <c r="C92" s="30">
        <v>8625.07</v>
      </c>
      <c r="D92" s="30">
        <v>8596.15</v>
      </c>
      <c r="E92" s="33">
        <f t="shared" si="3"/>
        <v>28.920000000000073</v>
      </c>
    </row>
    <row r="93" spans="1:5" x14ac:dyDescent="0.25">
      <c r="A93" s="141" t="s">
        <v>54</v>
      </c>
      <c r="B93" s="133">
        <v>408</v>
      </c>
      <c r="C93" s="30">
        <v>467071.67</v>
      </c>
      <c r="D93" s="30">
        <v>465946.64</v>
      </c>
      <c r="E93" s="33">
        <f t="shared" si="3"/>
        <v>1125.0299999999697</v>
      </c>
    </row>
    <row r="94" spans="1:5" x14ac:dyDescent="0.25">
      <c r="A94" s="141"/>
      <c r="B94" s="133"/>
      <c r="C94" s="30">
        <v>8625.07</v>
      </c>
      <c r="D94" s="30">
        <v>8607.27</v>
      </c>
      <c r="E94" s="33">
        <f t="shared" si="3"/>
        <v>17.799999999999272</v>
      </c>
    </row>
    <row r="95" spans="1:5" x14ac:dyDescent="0.25">
      <c r="A95" s="141" t="s">
        <v>55</v>
      </c>
      <c r="B95" s="133">
        <v>410</v>
      </c>
      <c r="C95" s="30">
        <v>639366.26</v>
      </c>
      <c r="D95" s="30">
        <v>637626.18000000005</v>
      </c>
      <c r="E95" s="33">
        <f t="shared" si="3"/>
        <v>1740.0799999999581</v>
      </c>
    </row>
    <row r="96" spans="1:5" x14ac:dyDescent="0.25">
      <c r="A96" s="141"/>
      <c r="B96" s="133"/>
      <c r="C96" s="30">
        <v>10764.62</v>
      </c>
      <c r="D96" s="30">
        <v>10753.52</v>
      </c>
      <c r="E96" s="33">
        <f t="shared" si="3"/>
        <v>11.100000000000364</v>
      </c>
    </row>
    <row r="97" spans="1:5" x14ac:dyDescent="0.25">
      <c r="A97" s="141" t="s">
        <v>56</v>
      </c>
      <c r="B97" s="133">
        <v>412</v>
      </c>
      <c r="C97" s="30">
        <v>373352.56</v>
      </c>
      <c r="D97" s="30">
        <v>409068.29</v>
      </c>
      <c r="E97" s="33">
        <f t="shared" si="3"/>
        <v>-35715.729999999981</v>
      </c>
    </row>
    <row r="98" spans="1:5" x14ac:dyDescent="0.25">
      <c r="A98" s="141"/>
      <c r="B98" s="133"/>
      <c r="C98" s="30">
        <v>10764.62</v>
      </c>
      <c r="D98" s="30">
        <v>6427.65</v>
      </c>
      <c r="E98" s="33">
        <f t="shared" si="3"/>
        <v>4336.9700000000012</v>
      </c>
    </row>
    <row r="99" spans="1:5" x14ac:dyDescent="0.25">
      <c r="A99" s="38" t="s">
        <v>57</v>
      </c>
      <c r="B99" s="27">
        <v>413</v>
      </c>
      <c r="C99" s="30">
        <v>4457.3999999999996</v>
      </c>
      <c r="D99" s="30">
        <v>37982.199999999997</v>
      </c>
      <c r="E99" s="33">
        <f t="shared" si="3"/>
        <v>-33524.799999999996</v>
      </c>
    </row>
    <row r="100" spans="1:5" x14ac:dyDescent="0.25">
      <c r="A100" s="141" t="s">
        <v>58</v>
      </c>
      <c r="B100" s="133">
        <v>414</v>
      </c>
      <c r="C100" s="30">
        <v>1824570.15</v>
      </c>
      <c r="D100" s="30">
        <v>1819347.38</v>
      </c>
      <c r="E100" s="33">
        <f t="shared" si="3"/>
        <v>5222.7700000000186</v>
      </c>
    </row>
    <row r="101" spans="1:5" x14ac:dyDescent="0.25">
      <c r="A101" s="141"/>
      <c r="B101" s="133"/>
      <c r="C101" s="30">
        <v>25507.47</v>
      </c>
      <c r="D101" s="30">
        <v>25454.82</v>
      </c>
      <c r="E101" s="33">
        <f t="shared" si="3"/>
        <v>52.650000000001455</v>
      </c>
    </row>
    <row r="102" spans="1:5" x14ac:dyDescent="0.25">
      <c r="A102" s="141" t="s">
        <v>59</v>
      </c>
      <c r="B102" s="133">
        <v>415</v>
      </c>
      <c r="C102" s="30">
        <v>328016.89</v>
      </c>
      <c r="D102" s="30">
        <v>326741.88</v>
      </c>
      <c r="E102" s="33">
        <f t="shared" si="3"/>
        <v>1275.0100000000093</v>
      </c>
    </row>
    <row r="103" spans="1:5" x14ac:dyDescent="0.25">
      <c r="A103" s="141"/>
      <c r="B103" s="133"/>
      <c r="C103" s="30">
        <v>4312.53</v>
      </c>
      <c r="D103" s="30">
        <v>4203.55</v>
      </c>
      <c r="E103" s="33">
        <f t="shared" si="3"/>
        <v>108.97999999999956</v>
      </c>
    </row>
    <row r="104" spans="1:5" x14ac:dyDescent="0.25">
      <c r="A104" s="141" t="s">
        <v>60</v>
      </c>
      <c r="B104" s="133">
        <v>416</v>
      </c>
      <c r="C104" s="30">
        <v>332874.28999999998</v>
      </c>
      <c r="D104" s="30">
        <v>332629.12</v>
      </c>
      <c r="E104" s="33">
        <f t="shared" si="3"/>
        <v>245.1699999999837</v>
      </c>
    </row>
    <row r="105" spans="1:5" x14ac:dyDescent="0.25">
      <c r="A105" s="141"/>
      <c r="B105" s="133"/>
      <c r="C105" s="30">
        <v>4390.54</v>
      </c>
      <c r="D105" s="30">
        <v>4392.6000000000004</v>
      </c>
      <c r="E105" s="33">
        <f t="shared" si="3"/>
        <v>-2.0600000000004002</v>
      </c>
    </row>
    <row r="106" spans="1:5" x14ac:dyDescent="0.25">
      <c r="A106" s="141" t="s">
        <v>61</v>
      </c>
      <c r="B106" s="133">
        <v>417</v>
      </c>
      <c r="C106" s="30">
        <v>716132.12</v>
      </c>
      <c r="D106" s="30">
        <v>714255.27</v>
      </c>
      <c r="E106" s="33">
        <f t="shared" si="3"/>
        <v>1876.8499999999767</v>
      </c>
    </row>
    <row r="107" spans="1:5" x14ac:dyDescent="0.25">
      <c r="A107" s="141"/>
      <c r="B107" s="133"/>
      <c r="C107" s="30">
        <v>10029.15</v>
      </c>
      <c r="D107" s="30">
        <v>9930.61</v>
      </c>
      <c r="E107" s="33">
        <f t="shared" si="3"/>
        <v>98.539999999999054</v>
      </c>
    </row>
    <row r="108" spans="1:5" x14ac:dyDescent="0.25">
      <c r="A108" s="141" t="s">
        <v>62</v>
      </c>
      <c r="B108" s="133">
        <v>418</v>
      </c>
      <c r="C108" s="30">
        <v>316682.98</v>
      </c>
      <c r="D108" s="30">
        <v>315632.08</v>
      </c>
      <c r="E108" s="33">
        <f t="shared" si="3"/>
        <v>1050.8999999999651</v>
      </c>
    </row>
    <row r="109" spans="1:5" x14ac:dyDescent="0.25">
      <c r="A109" s="141"/>
      <c r="B109" s="133"/>
      <c r="C109" s="30">
        <v>3443.34</v>
      </c>
      <c r="D109" s="30">
        <v>3425.11</v>
      </c>
      <c r="E109" s="33">
        <f t="shared" si="3"/>
        <v>18.230000000000018</v>
      </c>
    </row>
    <row r="110" spans="1:5" x14ac:dyDescent="0.25">
      <c r="A110" s="141" t="s">
        <v>63</v>
      </c>
      <c r="B110" s="138">
        <v>419</v>
      </c>
      <c r="C110" s="33">
        <v>172580.32</v>
      </c>
      <c r="D110" s="130">
        <v>141103.87</v>
      </c>
      <c r="E110" s="33">
        <f t="shared" si="3"/>
        <v>31476.450000000012</v>
      </c>
    </row>
    <row r="111" spans="1:5" x14ac:dyDescent="0.25">
      <c r="A111" s="141"/>
      <c r="B111" s="139"/>
      <c r="C111" s="30">
        <v>2028.12</v>
      </c>
      <c r="D111" s="131"/>
      <c r="E111" s="33">
        <f t="shared" si="3"/>
        <v>2028.12</v>
      </c>
    </row>
    <row r="112" spans="1:5" x14ac:dyDescent="0.25">
      <c r="A112" s="141" t="s">
        <v>64</v>
      </c>
      <c r="B112" s="133">
        <v>420</v>
      </c>
      <c r="C112" s="30">
        <v>348017.91999999998</v>
      </c>
      <c r="D112" s="30">
        <v>347062.35</v>
      </c>
      <c r="E112" s="33">
        <f t="shared" si="3"/>
        <v>955.57000000000698</v>
      </c>
    </row>
    <row r="113" spans="1:5" x14ac:dyDescent="0.25">
      <c r="A113" s="141"/>
      <c r="B113" s="133"/>
      <c r="C113" s="30">
        <v>3989.37</v>
      </c>
      <c r="D113" s="30">
        <v>4047.86</v>
      </c>
      <c r="E113" s="33">
        <f t="shared" si="3"/>
        <v>-58.490000000000236</v>
      </c>
    </row>
    <row r="114" spans="1:5" x14ac:dyDescent="0.25">
      <c r="A114" s="141" t="s">
        <v>65</v>
      </c>
      <c r="B114" s="133">
        <v>421</v>
      </c>
      <c r="C114" s="30">
        <v>347827.44</v>
      </c>
      <c r="D114" s="30">
        <v>341554.93</v>
      </c>
      <c r="E114" s="33">
        <f t="shared" si="3"/>
        <v>6272.5100000000093</v>
      </c>
    </row>
    <row r="115" spans="1:5" x14ac:dyDescent="0.25">
      <c r="A115" s="141"/>
      <c r="B115" s="133"/>
      <c r="C115" s="30">
        <v>4145.38</v>
      </c>
      <c r="D115" s="30">
        <v>3925.54</v>
      </c>
      <c r="E115" s="33">
        <f t="shared" si="3"/>
        <v>219.84000000000015</v>
      </c>
    </row>
    <row r="116" spans="1:5" x14ac:dyDescent="0.25">
      <c r="A116" s="141" t="s">
        <v>67</v>
      </c>
      <c r="B116" s="133">
        <v>422</v>
      </c>
      <c r="C116" s="30">
        <v>350208.51</v>
      </c>
      <c r="D116" s="30">
        <v>347916.95</v>
      </c>
      <c r="E116" s="33">
        <f t="shared" si="3"/>
        <v>2291.5599999999977</v>
      </c>
    </row>
    <row r="117" spans="1:5" x14ac:dyDescent="0.25">
      <c r="A117" s="141"/>
      <c r="B117" s="133"/>
      <c r="C117" s="30">
        <v>3978.23</v>
      </c>
      <c r="D117" s="30">
        <v>3925.54</v>
      </c>
      <c r="E117" s="33">
        <f t="shared" si="3"/>
        <v>52.690000000000055</v>
      </c>
    </row>
    <row r="118" spans="1:5" x14ac:dyDescent="0.25">
      <c r="A118" s="141" t="s">
        <v>68</v>
      </c>
      <c r="B118" s="133">
        <v>425</v>
      </c>
      <c r="C118" s="30">
        <v>2820811.93</v>
      </c>
      <c r="D118" s="30">
        <v>2812771.82</v>
      </c>
      <c r="E118" s="33">
        <f t="shared" si="3"/>
        <v>8040.1100000003353</v>
      </c>
    </row>
    <row r="119" spans="1:5" x14ac:dyDescent="0.25">
      <c r="A119" s="141"/>
      <c r="B119" s="133"/>
      <c r="C119" s="30">
        <v>45900.08</v>
      </c>
      <c r="D119" s="30">
        <v>45827.58</v>
      </c>
      <c r="E119" s="33">
        <f t="shared" si="3"/>
        <v>72.5</v>
      </c>
    </row>
    <row r="120" spans="1:5" x14ac:dyDescent="0.25">
      <c r="A120" s="141" t="s">
        <v>69</v>
      </c>
      <c r="B120" s="133">
        <v>426</v>
      </c>
      <c r="C120" s="30">
        <v>1392547.9</v>
      </c>
      <c r="D120" s="30">
        <v>1387869.59</v>
      </c>
      <c r="E120" s="33">
        <f t="shared" ref="E120:E146" si="4">C120-D120</f>
        <v>4678.309999999823</v>
      </c>
    </row>
    <row r="121" spans="1:5" x14ac:dyDescent="0.25">
      <c r="A121" s="141"/>
      <c r="B121" s="133"/>
      <c r="C121" s="30">
        <v>34845.72</v>
      </c>
      <c r="D121" s="30">
        <v>34740.44</v>
      </c>
      <c r="E121" s="33">
        <f t="shared" si="4"/>
        <v>105.27999999999884</v>
      </c>
    </row>
    <row r="122" spans="1:5" x14ac:dyDescent="0.25">
      <c r="A122" s="141" t="s">
        <v>70</v>
      </c>
      <c r="B122" s="133">
        <v>427</v>
      </c>
      <c r="C122" s="30">
        <v>1376356.59</v>
      </c>
      <c r="D122" s="30">
        <v>1372201.93</v>
      </c>
      <c r="E122" s="33">
        <f t="shared" si="4"/>
        <v>4154.660000000149</v>
      </c>
    </row>
    <row r="123" spans="1:5" x14ac:dyDescent="0.25">
      <c r="A123" s="141"/>
      <c r="B123" s="133"/>
      <c r="C123" s="30">
        <v>40774.07</v>
      </c>
      <c r="D123" s="30">
        <v>40678.79</v>
      </c>
      <c r="E123" s="33">
        <f t="shared" si="4"/>
        <v>95.279999999998836</v>
      </c>
    </row>
    <row r="124" spans="1:5" x14ac:dyDescent="0.25">
      <c r="A124" s="38" t="s">
        <v>71</v>
      </c>
      <c r="B124" s="27">
        <v>464</v>
      </c>
      <c r="C124" s="30">
        <v>179418.15</v>
      </c>
      <c r="D124" s="30">
        <v>178728.49</v>
      </c>
      <c r="E124" s="33">
        <f t="shared" si="4"/>
        <v>689.66000000000349</v>
      </c>
    </row>
    <row r="125" spans="1:5" x14ac:dyDescent="0.25">
      <c r="A125" s="141" t="s">
        <v>72</v>
      </c>
      <c r="B125" s="133">
        <v>491</v>
      </c>
      <c r="C125" s="30">
        <v>239068.51</v>
      </c>
      <c r="D125" s="30">
        <v>238326.83</v>
      </c>
      <c r="E125" s="33">
        <f t="shared" si="4"/>
        <v>741.68000000002212</v>
      </c>
    </row>
    <row r="126" spans="1:5" x14ac:dyDescent="0.25">
      <c r="A126" s="141"/>
      <c r="B126" s="133"/>
      <c r="C126" s="30">
        <v>1266.67</v>
      </c>
      <c r="D126" s="30">
        <v>1273.8599999999999</v>
      </c>
      <c r="E126" s="33">
        <f t="shared" si="4"/>
        <v>-7.1899999999998272</v>
      </c>
    </row>
    <row r="127" spans="1:5" x14ac:dyDescent="0.25">
      <c r="A127" s="141" t="s">
        <v>73</v>
      </c>
      <c r="B127" s="133">
        <v>492</v>
      </c>
      <c r="C127" s="30">
        <v>3897.99</v>
      </c>
      <c r="D127" s="30">
        <v>3884.06</v>
      </c>
      <c r="E127" s="33">
        <f t="shared" si="4"/>
        <v>13.929999999999836</v>
      </c>
    </row>
    <row r="128" spans="1:5" x14ac:dyDescent="0.25">
      <c r="A128" s="141"/>
      <c r="B128" s="133"/>
      <c r="C128" s="30">
        <v>215404.89</v>
      </c>
      <c r="D128" s="30">
        <v>214796.97</v>
      </c>
      <c r="E128" s="33">
        <f t="shared" si="4"/>
        <v>607.92000000001281</v>
      </c>
    </row>
    <row r="129" spans="1:5" x14ac:dyDescent="0.25">
      <c r="A129" s="141" t="s">
        <v>74</v>
      </c>
      <c r="B129" s="133">
        <v>502</v>
      </c>
      <c r="C129" s="30">
        <v>156.83000000000001</v>
      </c>
      <c r="D129" s="30">
        <v>144.21</v>
      </c>
      <c r="E129" s="33">
        <f t="shared" si="4"/>
        <v>12.620000000000005</v>
      </c>
    </row>
    <row r="130" spans="1:5" x14ac:dyDescent="0.25">
      <c r="A130" s="141"/>
      <c r="B130" s="133"/>
      <c r="C130" s="30">
        <v>64831.99</v>
      </c>
      <c r="D130" s="30">
        <v>64646.93</v>
      </c>
      <c r="E130" s="33">
        <f t="shared" si="4"/>
        <v>185.05999999999767</v>
      </c>
    </row>
    <row r="131" spans="1:5" x14ac:dyDescent="0.25">
      <c r="A131" s="141" t="s">
        <v>75</v>
      </c>
      <c r="B131" s="133">
        <v>503</v>
      </c>
      <c r="C131" s="30">
        <v>168.89</v>
      </c>
      <c r="D131" s="30">
        <v>168.25</v>
      </c>
      <c r="E131" s="33">
        <f t="shared" si="4"/>
        <v>0.63999999999998636</v>
      </c>
    </row>
    <row r="132" spans="1:5" x14ac:dyDescent="0.25">
      <c r="A132" s="141"/>
      <c r="B132" s="133"/>
      <c r="C132" s="30">
        <v>63417.87</v>
      </c>
      <c r="D132" s="30">
        <v>63273</v>
      </c>
      <c r="E132" s="33">
        <f t="shared" si="4"/>
        <v>144.87000000000262</v>
      </c>
    </row>
    <row r="133" spans="1:5" x14ac:dyDescent="0.25">
      <c r="A133" s="141" t="s">
        <v>76</v>
      </c>
      <c r="B133" s="133">
        <v>506</v>
      </c>
      <c r="C133" s="30">
        <v>325.70999999999998</v>
      </c>
      <c r="D133" s="30">
        <v>324.47000000000003</v>
      </c>
      <c r="E133" s="33">
        <f t="shared" si="4"/>
        <v>1.2399999999999523</v>
      </c>
    </row>
    <row r="134" spans="1:5" x14ac:dyDescent="0.25">
      <c r="A134" s="141"/>
      <c r="B134" s="133"/>
      <c r="C134" s="30">
        <v>60045.73</v>
      </c>
      <c r="D134" s="30">
        <v>59838.18</v>
      </c>
      <c r="E134" s="33">
        <f t="shared" si="4"/>
        <v>207.55000000000291</v>
      </c>
    </row>
    <row r="135" spans="1:5" x14ac:dyDescent="0.25">
      <c r="A135" s="141" t="s">
        <v>77</v>
      </c>
      <c r="B135" s="133">
        <v>509</v>
      </c>
      <c r="C135" s="30">
        <v>265.39999999999998</v>
      </c>
      <c r="D135" s="30">
        <v>252.37</v>
      </c>
      <c r="E135" s="33">
        <f t="shared" si="4"/>
        <v>13.029999999999973</v>
      </c>
    </row>
    <row r="136" spans="1:5" x14ac:dyDescent="0.25">
      <c r="A136" s="141"/>
      <c r="B136" s="133"/>
      <c r="C136" s="30">
        <v>57725.120000000003</v>
      </c>
      <c r="D136" s="30">
        <v>57596.51</v>
      </c>
      <c r="E136" s="33">
        <f t="shared" si="4"/>
        <v>128.61000000000058</v>
      </c>
    </row>
    <row r="137" spans="1:5" x14ac:dyDescent="0.25">
      <c r="A137" s="141" t="s">
        <v>78</v>
      </c>
      <c r="B137" s="133">
        <v>519</v>
      </c>
      <c r="C137" s="30">
        <v>349.84</v>
      </c>
      <c r="D137" s="30">
        <v>348.51</v>
      </c>
      <c r="E137" s="33">
        <f t="shared" si="4"/>
        <v>1.3299999999999841</v>
      </c>
    </row>
    <row r="138" spans="1:5" x14ac:dyDescent="0.25">
      <c r="A138" s="141"/>
      <c r="B138" s="133"/>
      <c r="C138" s="30">
        <v>53591.54</v>
      </c>
      <c r="D138" s="30">
        <v>53474.720000000001</v>
      </c>
      <c r="E138" s="33">
        <f t="shared" si="4"/>
        <v>116.81999999999971</v>
      </c>
    </row>
    <row r="139" spans="1:5" x14ac:dyDescent="0.25">
      <c r="A139" s="141" t="s">
        <v>79</v>
      </c>
      <c r="B139" s="133">
        <v>520</v>
      </c>
      <c r="C139" s="30">
        <v>337.78</v>
      </c>
      <c r="D139" s="30">
        <v>336.49</v>
      </c>
      <c r="E139" s="33">
        <f t="shared" si="4"/>
        <v>1.2899999999999636</v>
      </c>
    </row>
    <row r="140" spans="1:5" x14ac:dyDescent="0.25">
      <c r="A140" s="141"/>
      <c r="B140" s="133"/>
      <c r="C140" s="30">
        <v>53373.98</v>
      </c>
      <c r="D140" s="30">
        <v>53257.79</v>
      </c>
      <c r="E140" s="33">
        <f t="shared" si="4"/>
        <v>116.19000000000233</v>
      </c>
    </row>
    <row r="141" spans="1:5" x14ac:dyDescent="0.25">
      <c r="A141" s="141" t="s">
        <v>80</v>
      </c>
      <c r="B141" s="133">
        <v>521</v>
      </c>
      <c r="C141" s="30">
        <v>337.78</v>
      </c>
      <c r="D141" s="30">
        <v>336.49</v>
      </c>
      <c r="E141" s="33">
        <f t="shared" si="4"/>
        <v>1.2899999999999636</v>
      </c>
    </row>
    <row r="142" spans="1:5" x14ac:dyDescent="0.25">
      <c r="A142" s="141"/>
      <c r="B142" s="133"/>
      <c r="C142" s="30">
        <v>53192.69</v>
      </c>
      <c r="D142" s="30">
        <v>53004.7</v>
      </c>
      <c r="E142" s="33">
        <f t="shared" si="4"/>
        <v>187.99000000000524</v>
      </c>
    </row>
    <row r="143" spans="1:5" x14ac:dyDescent="0.25">
      <c r="A143" s="141" t="s">
        <v>81</v>
      </c>
      <c r="B143" s="133">
        <v>525</v>
      </c>
      <c r="C143" s="30">
        <v>132.69999999999999</v>
      </c>
      <c r="D143" s="30">
        <v>132.19</v>
      </c>
      <c r="E143" s="33">
        <f t="shared" si="4"/>
        <v>0.50999999999999091</v>
      </c>
    </row>
    <row r="144" spans="1:5" x14ac:dyDescent="0.25">
      <c r="A144" s="141"/>
      <c r="B144" s="133"/>
      <c r="C144" s="30">
        <v>21429.360000000001</v>
      </c>
      <c r="D144" s="30">
        <v>21404.35</v>
      </c>
      <c r="E144" s="33">
        <f t="shared" si="4"/>
        <v>25.010000000002037</v>
      </c>
    </row>
    <row r="145" spans="1:5" x14ac:dyDescent="0.25">
      <c r="A145" s="141" t="s">
        <v>82</v>
      </c>
      <c r="B145" s="133">
        <v>526</v>
      </c>
      <c r="C145" s="30">
        <v>349.84</v>
      </c>
      <c r="D145" s="30">
        <v>348.51</v>
      </c>
      <c r="E145" s="33">
        <f t="shared" si="4"/>
        <v>1.3299999999999841</v>
      </c>
    </row>
    <row r="146" spans="1:5" x14ac:dyDescent="0.25">
      <c r="A146" s="141"/>
      <c r="B146" s="133"/>
      <c r="C146" s="30">
        <v>52431.24</v>
      </c>
      <c r="D146" s="30">
        <v>52317.73</v>
      </c>
      <c r="E146" s="33">
        <f t="shared" si="4"/>
        <v>113.50999999999476</v>
      </c>
    </row>
    <row r="147" spans="1:5" x14ac:dyDescent="0.25">
      <c r="A147" s="141" t="s">
        <v>83</v>
      </c>
      <c r="B147" s="138">
        <v>528</v>
      </c>
      <c r="C147" s="130">
        <v>53228.95</v>
      </c>
      <c r="D147" s="30">
        <v>396.58</v>
      </c>
      <c r="E147" s="130">
        <f>C147-(D147+D148)</f>
        <v>948.50999999999476</v>
      </c>
    </row>
    <row r="148" spans="1:5" x14ac:dyDescent="0.25">
      <c r="A148" s="141"/>
      <c r="B148" s="139"/>
      <c r="C148" s="131"/>
      <c r="D148" s="30">
        <v>51883.86</v>
      </c>
      <c r="E148" s="131"/>
    </row>
    <row r="149" spans="1:5" x14ac:dyDescent="0.25">
      <c r="A149" s="141" t="s">
        <v>84</v>
      </c>
      <c r="B149" s="133">
        <v>535</v>
      </c>
      <c r="C149" s="30">
        <v>470.48</v>
      </c>
      <c r="D149" s="30">
        <v>468.68</v>
      </c>
      <c r="E149" s="41">
        <f>C149-D149</f>
        <v>1.8000000000000114</v>
      </c>
    </row>
    <row r="150" spans="1:5" x14ac:dyDescent="0.25">
      <c r="A150" s="141"/>
      <c r="B150" s="133"/>
      <c r="C150" s="30">
        <v>50038.11</v>
      </c>
      <c r="D150" s="30">
        <v>49859.12</v>
      </c>
      <c r="E150" s="41">
        <f t="shared" ref="E150:E159" si="5">C150-D150</f>
        <v>178.98999999999796</v>
      </c>
    </row>
    <row r="151" spans="1:5" x14ac:dyDescent="0.25">
      <c r="A151" s="141" t="s">
        <v>85</v>
      </c>
      <c r="B151" s="133">
        <v>536</v>
      </c>
      <c r="C151" s="30">
        <v>458.41</v>
      </c>
      <c r="D151" s="30">
        <v>468.68</v>
      </c>
      <c r="E151" s="41">
        <f t="shared" si="5"/>
        <v>-10.269999999999982</v>
      </c>
    </row>
    <row r="152" spans="1:5" x14ac:dyDescent="0.25">
      <c r="A152" s="141"/>
      <c r="B152" s="133"/>
      <c r="C152" s="30">
        <v>50400.71</v>
      </c>
      <c r="D152" s="30">
        <v>50256.84</v>
      </c>
      <c r="E152" s="41">
        <f t="shared" si="5"/>
        <v>143.87000000000262</v>
      </c>
    </row>
    <row r="153" spans="1:5" x14ac:dyDescent="0.25">
      <c r="A153" s="141" t="s">
        <v>86</v>
      </c>
      <c r="B153" s="133">
        <v>545</v>
      </c>
      <c r="C153" s="30">
        <v>470.48</v>
      </c>
      <c r="D153" s="30">
        <v>480.7</v>
      </c>
      <c r="E153" s="41">
        <f t="shared" si="5"/>
        <v>-10.21999999999997</v>
      </c>
    </row>
    <row r="154" spans="1:5" x14ac:dyDescent="0.25">
      <c r="A154" s="141"/>
      <c r="B154" s="133"/>
      <c r="C154" s="30">
        <v>48515.21</v>
      </c>
      <c r="D154" s="30">
        <v>48340.57</v>
      </c>
      <c r="E154" s="41">
        <f t="shared" si="5"/>
        <v>174.63999999999942</v>
      </c>
    </row>
    <row r="155" spans="1:5" x14ac:dyDescent="0.25">
      <c r="A155" s="141" t="s">
        <v>87</v>
      </c>
      <c r="B155" s="133">
        <v>546</v>
      </c>
      <c r="C155" s="30">
        <v>482.54</v>
      </c>
      <c r="D155" s="30">
        <v>468.68</v>
      </c>
      <c r="E155" s="41">
        <f t="shared" si="5"/>
        <v>13.860000000000014</v>
      </c>
    </row>
    <row r="156" spans="1:5" x14ac:dyDescent="0.25">
      <c r="A156" s="141"/>
      <c r="B156" s="133"/>
      <c r="C156" s="30">
        <v>48297.65</v>
      </c>
      <c r="D156" s="30">
        <v>48159.79</v>
      </c>
      <c r="E156" s="41">
        <f t="shared" si="5"/>
        <v>137.86000000000058</v>
      </c>
    </row>
    <row r="157" spans="1:5" x14ac:dyDescent="0.25">
      <c r="A157" s="141" t="s">
        <v>88</v>
      </c>
      <c r="B157" s="133">
        <v>550</v>
      </c>
      <c r="C157" s="30">
        <v>482.54</v>
      </c>
      <c r="D157" s="30">
        <v>492.72</v>
      </c>
      <c r="E157" s="41">
        <f t="shared" si="5"/>
        <v>-10.180000000000007</v>
      </c>
    </row>
    <row r="158" spans="1:5" x14ac:dyDescent="0.25">
      <c r="A158" s="141"/>
      <c r="B158" s="133"/>
      <c r="C158" s="30">
        <v>47572.46</v>
      </c>
      <c r="D158" s="30">
        <v>47400.52</v>
      </c>
      <c r="E158" s="41">
        <f t="shared" si="5"/>
        <v>171.94000000000233</v>
      </c>
    </row>
    <row r="159" spans="1:5" x14ac:dyDescent="0.25">
      <c r="A159" s="141" t="s">
        <v>89</v>
      </c>
      <c r="B159" s="133">
        <v>551</v>
      </c>
      <c r="C159" s="30">
        <v>494.6</v>
      </c>
      <c r="D159" s="30">
        <v>492.72</v>
      </c>
      <c r="E159" s="41">
        <f t="shared" si="5"/>
        <v>1.8799999999999955</v>
      </c>
    </row>
    <row r="160" spans="1:5" x14ac:dyDescent="0.25">
      <c r="A160" s="141"/>
      <c r="B160" s="133"/>
      <c r="C160" s="30">
        <v>47354.91</v>
      </c>
      <c r="D160" s="30">
        <v>47183.58</v>
      </c>
      <c r="E160" s="41">
        <f>C160-D160</f>
        <v>171.33000000000175</v>
      </c>
    </row>
    <row r="161" spans="1:5" x14ac:dyDescent="0.25">
      <c r="A161" s="141" t="s">
        <v>90</v>
      </c>
      <c r="B161" s="133">
        <v>552</v>
      </c>
      <c r="C161" s="130">
        <v>32415.99</v>
      </c>
      <c r="D161" s="30">
        <v>324.47000000000003</v>
      </c>
      <c r="E161" s="130">
        <f>C161-(D161+D162)</f>
        <v>744.27000000000044</v>
      </c>
    </row>
    <row r="162" spans="1:5" x14ac:dyDescent="0.25">
      <c r="A162" s="141"/>
      <c r="B162" s="133"/>
      <c r="C162" s="131"/>
      <c r="D162" s="30">
        <v>31347.25</v>
      </c>
      <c r="E162" s="131"/>
    </row>
    <row r="163" spans="1:5" x14ac:dyDescent="0.25">
      <c r="A163" s="141" t="s">
        <v>91</v>
      </c>
      <c r="B163" s="133">
        <v>553</v>
      </c>
      <c r="C163" s="30">
        <v>494.6</v>
      </c>
      <c r="D163" s="30">
        <v>492.72</v>
      </c>
      <c r="E163" s="41">
        <f t="shared" ref="E163:E184" si="6">C163-D163</f>
        <v>1.8799999999999955</v>
      </c>
    </row>
    <row r="164" spans="1:5" x14ac:dyDescent="0.25">
      <c r="A164" s="141"/>
      <c r="B164" s="133"/>
      <c r="C164" s="30">
        <v>46992.31</v>
      </c>
      <c r="D164" s="30">
        <v>46822.02</v>
      </c>
      <c r="E164" s="41">
        <f t="shared" si="6"/>
        <v>170.29000000000087</v>
      </c>
    </row>
    <row r="165" spans="1:5" x14ac:dyDescent="0.25">
      <c r="A165" s="141" t="s">
        <v>92</v>
      </c>
      <c r="B165" s="133">
        <v>554</v>
      </c>
      <c r="C165" s="30">
        <v>494.6</v>
      </c>
      <c r="D165" s="30">
        <v>492.72</v>
      </c>
      <c r="E165" s="41">
        <f t="shared" si="6"/>
        <v>1.8799999999999955</v>
      </c>
    </row>
    <row r="166" spans="1:5" x14ac:dyDescent="0.25">
      <c r="A166" s="141"/>
      <c r="B166" s="133"/>
      <c r="C166" s="30">
        <v>46774.76</v>
      </c>
      <c r="D166" s="30">
        <v>46605.08</v>
      </c>
      <c r="E166" s="41">
        <f t="shared" si="6"/>
        <v>169.68000000000029</v>
      </c>
    </row>
    <row r="167" spans="1:5" x14ac:dyDescent="0.25">
      <c r="A167" s="141" t="s">
        <v>93</v>
      </c>
      <c r="B167" s="133">
        <v>556</v>
      </c>
      <c r="C167" s="30">
        <v>482.54</v>
      </c>
      <c r="D167" s="30">
        <v>492.72</v>
      </c>
      <c r="E167" s="41">
        <f t="shared" si="6"/>
        <v>-10.180000000000007</v>
      </c>
    </row>
    <row r="168" spans="1:5" x14ac:dyDescent="0.25">
      <c r="A168" s="141"/>
      <c r="B168" s="133"/>
      <c r="C168" s="30">
        <v>46375.9</v>
      </c>
      <c r="D168" s="30">
        <v>46207.37</v>
      </c>
      <c r="E168" s="41">
        <f t="shared" si="6"/>
        <v>168.52999999999884</v>
      </c>
    </row>
    <row r="169" spans="1:5" x14ac:dyDescent="0.25">
      <c r="A169" s="141" t="s">
        <v>94</v>
      </c>
      <c r="B169" s="133">
        <v>561</v>
      </c>
      <c r="C169" s="30">
        <v>458.41</v>
      </c>
      <c r="D169" s="30">
        <v>336.49</v>
      </c>
      <c r="E169" s="41">
        <f t="shared" si="6"/>
        <v>121.92000000000002</v>
      </c>
    </row>
    <row r="170" spans="1:5" x14ac:dyDescent="0.25">
      <c r="A170" s="141"/>
      <c r="B170" s="133"/>
      <c r="C170" s="30">
        <v>45505.67</v>
      </c>
      <c r="D170" s="30">
        <v>33516.61</v>
      </c>
      <c r="E170" s="41">
        <f t="shared" si="6"/>
        <v>11989.059999999998</v>
      </c>
    </row>
    <row r="171" spans="1:5" x14ac:dyDescent="0.25">
      <c r="A171" s="141" t="s">
        <v>95</v>
      </c>
      <c r="B171" s="133">
        <v>562</v>
      </c>
      <c r="C171" s="30">
        <v>386.03</v>
      </c>
      <c r="D171" s="30">
        <v>396.58</v>
      </c>
      <c r="E171" s="41">
        <f t="shared" si="6"/>
        <v>-10.550000000000011</v>
      </c>
    </row>
    <row r="172" spans="1:5" x14ac:dyDescent="0.25">
      <c r="A172" s="141"/>
      <c r="B172" s="133"/>
      <c r="C172" s="30">
        <v>40791.94</v>
      </c>
      <c r="D172" s="30">
        <v>40639.339999999997</v>
      </c>
      <c r="E172" s="41">
        <f t="shared" si="6"/>
        <v>152.60000000000582</v>
      </c>
    </row>
    <row r="173" spans="1:5" x14ac:dyDescent="0.25">
      <c r="A173" s="141" t="s">
        <v>96</v>
      </c>
      <c r="B173" s="133">
        <v>564</v>
      </c>
      <c r="C173" s="30">
        <v>603.17999999999995</v>
      </c>
      <c r="D173" s="30">
        <v>600.88</v>
      </c>
      <c r="E173" s="41">
        <f t="shared" si="6"/>
        <v>2.2999999999999545</v>
      </c>
    </row>
    <row r="174" spans="1:5" x14ac:dyDescent="0.25">
      <c r="A174" s="141"/>
      <c r="B174" s="133"/>
      <c r="C174" s="30">
        <v>24778.43</v>
      </c>
      <c r="D174" s="30">
        <v>74264.42</v>
      </c>
      <c r="E174" s="41">
        <f t="shared" si="6"/>
        <v>-49485.99</v>
      </c>
    </row>
    <row r="175" spans="1:5" x14ac:dyDescent="0.25">
      <c r="A175" s="141" t="s">
        <v>97</v>
      </c>
      <c r="B175" s="133">
        <v>565</v>
      </c>
      <c r="C175" s="30">
        <v>337.78</v>
      </c>
      <c r="D175" s="30">
        <v>336.49</v>
      </c>
      <c r="E175" s="41">
        <f t="shared" si="6"/>
        <v>1.2899999999999636</v>
      </c>
    </row>
    <row r="176" spans="1:5" x14ac:dyDescent="0.25">
      <c r="A176" s="141"/>
      <c r="B176" s="133"/>
      <c r="C176" s="30">
        <v>14789.85</v>
      </c>
      <c r="D176" s="30">
        <v>44327.26</v>
      </c>
      <c r="E176" s="41">
        <f t="shared" si="6"/>
        <v>-29537.410000000003</v>
      </c>
    </row>
    <row r="177" spans="1:5" x14ac:dyDescent="0.25">
      <c r="A177" s="141" t="s">
        <v>98</v>
      </c>
      <c r="B177" s="133">
        <v>567</v>
      </c>
      <c r="C177" s="30">
        <v>506.67</v>
      </c>
      <c r="D177" s="30">
        <v>504.74</v>
      </c>
      <c r="E177" s="41">
        <f t="shared" si="6"/>
        <v>1.9300000000000068</v>
      </c>
    </row>
    <row r="178" spans="1:5" x14ac:dyDescent="0.25">
      <c r="A178" s="141"/>
      <c r="B178" s="133"/>
      <c r="C178" s="30">
        <v>73280.45</v>
      </c>
      <c r="D178" s="30">
        <v>73035.12</v>
      </c>
      <c r="E178" s="41">
        <f t="shared" si="6"/>
        <v>245.33000000000175</v>
      </c>
    </row>
    <row r="179" spans="1:5" x14ac:dyDescent="0.25">
      <c r="A179" s="141" t="s">
        <v>99</v>
      </c>
      <c r="B179" s="133">
        <v>575</v>
      </c>
      <c r="C179" s="30">
        <v>313.64999999999998</v>
      </c>
      <c r="D179" s="30">
        <v>312.45999999999998</v>
      </c>
      <c r="E179" s="41">
        <f t="shared" si="6"/>
        <v>1.1899999999999977</v>
      </c>
    </row>
    <row r="180" spans="1:5" x14ac:dyDescent="0.25">
      <c r="A180" s="141"/>
      <c r="B180" s="133"/>
      <c r="C180" s="30">
        <v>37818.660000000003</v>
      </c>
      <c r="D180" s="30">
        <v>37746.86</v>
      </c>
      <c r="E180" s="41">
        <f t="shared" si="6"/>
        <v>71.80000000000291</v>
      </c>
    </row>
    <row r="181" spans="1:5" x14ac:dyDescent="0.25">
      <c r="A181" s="141" t="s">
        <v>100</v>
      </c>
      <c r="B181" s="133">
        <v>579</v>
      </c>
      <c r="C181" s="30">
        <v>1121.9100000000001</v>
      </c>
      <c r="D181" s="30">
        <v>1105.6099999999999</v>
      </c>
      <c r="E181" s="41">
        <f t="shared" si="6"/>
        <v>16.300000000000182</v>
      </c>
    </row>
    <row r="182" spans="1:5" x14ac:dyDescent="0.25">
      <c r="A182" s="141"/>
      <c r="B182" s="133"/>
      <c r="C182" s="30">
        <v>37020.949999999997</v>
      </c>
      <c r="D182" s="30">
        <v>36915.279999999999</v>
      </c>
      <c r="E182" s="41">
        <f t="shared" si="6"/>
        <v>105.66999999999825</v>
      </c>
    </row>
    <row r="183" spans="1:5" x14ac:dyDescent="0.25">
      <c r="A183" s="141" t="s">
        <v>101</v>
      </c>
      <c r="B183" s="133">
        <v>580</v>
      </c>
      <c r="C183" s="30">
        <v>1266.67</v>
      </c>
      <c r="D183" s="30">
        <v>1261.8399999999999</v>
      </c>
      <c r="E183" s="41">
        <f t="shared" si="6"/>
        <v>4.8300000000001546</v>
      </c>
    </row>
    <row r="184" spans="1:5" x14ac:dyDescent="0.25">
      <c r="A184" s="141"/>
      <c r="B184" s="133"/>
      <c r="C184" s="30">
        <v>35643.089999999997</v>
      </c>
      <c r="D184" s="30">
        <v>35505.19</v>
      </c>
      <c r="E184" s="41">
        <f t="shared" si="6"/>
        <v>137.89999999999418</v>
      </c>
    </row>
    <row r="185" spans="1:5" x14ac:dyDescent="0.25">
      <c r="A185" s="141" t="s">
        <v>66</v>
      </c>
      <c r="B185" s="133">
        <v>582</v>
      </c>
      <c r="C185" s="130">
        <v>38725.15</v>
      </c>
      <c r="D185" s="30">
        <v>33914.33</v>
      </c>
      <c r="E185" s="130">
        <f>C185-(D185+D186)</f>
        <v>3248.5400000000009</v>
      </c>
    </row>
    <row r="186" spans="1:5" x14ac:dyDescent="0.25">
      <c r="A186" s="141"/>
      <c r="B186" s="133"/>
      <c r="C186" s="131"/>
      <c r="D186" s="30">
        <v>1562.28</v>
      </c>
      <c r="E186" s="131"/>
    </row>
    <row r="187" spans="1:5" x14ac:dyDescent="0.25">
      <c r="A187" s="141" t="s">
        <v>102</v>
      </c>
      <c r="B187" s="133">
        <v>583</v>
      </c>
      <c r="C187" s="30">
        <v>1737.14</v>
      </c>
      <c r="D187" s="30">
        <v>1730.52</v>
      </c>
      <c r="E187" s="41">
        <f t="shared" ref="E187:E190" si="7">C187-D187</f>
        <v>6.6200000000001182</v>
      </c>
    </row>
    <row r="188" spans="1:5" x14ac:dyDescent="0.25">
      <c r="A188" s="141"/>
      <c r="B188" s="133"/>
      <c r="C188" s="30">
        <v>33902.629999999997</v>
      </c>
      <c r="D188" s="30">
        <v>33842.019999999997</v>
      </c>
      <c r="E188" s="41">
        <f t="shared" si="7"/>
        <v>60.610000000000582</v>
      </c>
    </row>
    <row r="189" spans="1:5" x14ac:dyDescent="0.25">
      <c r="A189" s="141" t="s">
        <v>103</v>
      </c>
      <c r="B189" s="133">
        <v>585</v>
      </c>
      <c r="C189" s="30">
        <v>2255.87</v>
      </c>
      <c r="D189" s="30">
        <v>2259.29</v>
      </c>
      <c r="E189" s="41">
        <f t="shared" si="7"/>
        <v>-3.4200000000000728</v>
      </c>
    </row>
    <row r="190" spans="1:5" x14ac:dyDescent="0.25">
      <c r="A190" s="141"/>
      <c r="B190" s="133"/>
      <c r="C190" s="30">
        <v>36150.720000000001</v>
      </c>
      <c r="D190" s="30">
        <v>36011.379999999997</v>
      </c>
      <c r="E190" s="41">
        <f t="shared" si="7"/>
        <v>139.34000000000378</v>
      </c>
    </row>
    <row r="191" spans="1:5" x14ac:dyDescent="0.25">
      <c r="A191" s="141" t="s">
        <v>104</v>
      </c>
      <c r="B191" s="133">
        <v>586</v>
      </c>
      <c r="C191" s="130">
        <v>40066.75</v>
      </c>
      <c r="D191" s="30">
        <v>2259.29</v>
      </c>
      <c r="E191" s="130">
        <f>C191-(D191+D192)</f>
        <v>4652.4099999999962</v>
      </c>
    </row>
    <row r="192" spans="1:5" x14ac:dyDescent="0.25">
      <c r="A192" s="141"/>
      <c r="B192" s="133"/>
      <c r="C192" s="131"/>
      <c r="D192" s="30">
        <v>33155.050000000003</v>
      </c>
      <c r="E192" s="131"/>
    </row>
    <row r="193" spans="1:5" x14ac:dyDescent="0.25">
      <c r="A193" s="141" t="s">
        <v>105</v>
      </c>
      <c r="B193" s="138">
        <v>587</v>
      </c>
      <c r="C193" s="30">
        <v>2473.02</v>
      </c>
      <c r="D193" s="30">
        <v>2463.59</v>
      </c>
      <c r="E193" s="41">
        <f t="shared" ref="E193:E249" si="8">C193-D193</f>
        <v>9.4299999999998363</v>
      </c>
    </row>
    <row r="194" spans="1:5" x14ac:dyDescent="0.25">
      <c r="A194" s="141"/>
      <c r="B194" s="139"/>
      <c r="C194" s="30">
        <v>33395</v>
      </c>
      <c r="D194" s="30">
        <v>33263.519999999997</v>
      </c>
      <c r="E194" s="41">
        <f t="shared" si="8"/>
        <v>131.4800000000032</v>
      </c>
    </row>
    <row r="195" spans="1:5" x14ac:dyDescent="0.25">
      <c r="A195" s="141" t="s">
        <v>106</v>
      </c>
      <c r="B195" s="133">
        <v>591</v>
      </c>
      <c r="C195" s="30">
        <v>3269.21</v>
      </c>
      <c r="D195" s="30">
        <v>3256.74</v>
      </c>
      <c r="E195" s="41">
        <f t="shared" si="8"/>
        <v>12.470000000000255</v>
      </c>
    </row>
    <row r="196" spans="1:5" x14ac:dyDescent="0.25">
      <c r="A196" s="141"/>
      <c r="B196" s="133"/>
      <c r="C196" s="30">
        <v>34083.93</v>
      </c>
      <c r="D196" s="30">
        <v>33950.480000000003</v>
      </c>
      <c r="E196" s="41">
        <f t="shared" si="8"/>
        <v>133.44999999999709</v>
      </c>
    </row>
    <row r="197" spans="1:5" x14ac:dyDescent="0.25">
      <c r="A197" s="141" t="s">
        <v>107</v>
      </c>
      <c r="B197" s="133">
        <v>592</v>
      </c>
      <c r="C197" s="30">
        <v>2292.0700000000002</v>
      </c>
      <c r="D197" s="30">
        <v>2283.33</v>
      </c>
      <c r="E197" s="41">
        <f t="shared" si="8"/>
        <v>8.7400000000002365</v>
      </c>
    </row>
    <row r="198" spans="1:5" x14ac:dyDescent="0.25">
      <c r="A198" s="141"/>
      <c r="B198" s="133"/>
      <c r="C198" s="30">
        <v>22698.45</v>
      </c>
      <c r="D198" s="30">
        <v>22669.81</v>
      </c>
      <c r="E198" s="41">
        <f t="shared" si="8"/>
        <v>28.639999999999418</v>
      </c>
    </row>
    <row r="199" spans="1:5" x14ac:dyDescent="0.25">
      <c r="A199" s="141" t="s">
        <v>108</v>
      </c>
      <c r="B199" s="133">
        <v>594</v>
      </c>
      <c r="C199" s="30">
        <v>3594.92</v>
      </c>
      <c r="D199" s="30">
        <v>3569.2</v>
      </c>
      <c r="E199" s="41">
        <f t="shared" si="8"/>
        <v>25.720000000000255</v>
      </c>
    </row>
    <row r="200" spans="1:5" x14ac:dyDescent="0.25">
      <c r="A200" s="141"/>
      <c r="B200" s="133"/>
      <c r="C200" s="30">
        <v>33612.559999999998</v>
      </c>
      <c r="D200" s="30">
        <v>33516.61</v>
      </c>
      <c r="E200" s="41">
        <f t="shared" si="8"/>
        <v>95.94999999999709</v>
      </c>
    </row>
    <row r="201" spans="1:5" x14ac:dyDescent="0.25">
      <c r="A201" s="141" t="s">
        <v>109</v>
      </c>
      <c r="B201" s="133">
        <v>595</v>
      </c>
      <c r="C201" s="30">
        <v>4596.1899999999996</v>
      </c>
      <c r="D201" s="30">
        <v>4578.67</v>
      </c>
      <c r="E201" s="41">
        <f t="shared" si="8"/>
        <v>17.519999999999527</v>
      </c>
    </row>
    <row r="202" spans="1:5" x14ac:dyDescent="0.25">
      <c r="A202" s="141"/>
      <c r="B202" s="133"/>
      <c r="C202" s="30">
        <v>43475.14</v>
      </c>
      <c r="D202" s="30">
        <v>43387.199999999997</v>
      </c>
      <c r="E202" s="41">
        <f t="shared" si="8"/>
        <v>87.940000000002328</v>
      </c>
    </row>
    <row r="203" spans="1:5" x14ac:dyDescent="0.25">
      <c r="A203" s="141" t="s">
        <v>110</v>
      </c>
      <c r="B203" s="133">
        <v>596</v>
      </c>
      <c r="C203" s="30">
        <v>3679.37</v>
      </c>
      <c r="D203" s="30">
        <v>3665.34</v>
      </c>
      <c r="E203" s="41">
        <f t="shared" si="8"/>
        <v>14.029999999999745</v>
      </c>
    </row>
    <row r="204" spans="1:5" x14ac:dyDescent="0.25">
      <c r="A204" s="141"/>
      <c r="B204" s="133"/>
      <c r="C204" s="30">
        <v>35135.46</v>
      </c>
      <c r="D204" s="30">
        <v>34999.01</v>
      </c>
      <c r="E204" s="41">
        <f t="shared" si="8"/>
        <v>136.44999999999709</v>
      </c>
    </row>
    <row r="205" spans="1:5" x14ac:dyDescent="0.25">
      <c r="A205" s="141" t="s">
        <v>111</v>
      </c>
      <c r="B205" s="133">
        <v>599</v>
      </c>
      <c r="C205" s="30">
        <v>2460.9499999999998</v>
      </c>
      <c r="D205" s="30">
        <v>2451.5700000000002</v>
      </c>
      <c r="E205" s="41">
        <f t="shared" si="8"/>
        <v>9.3799999999996544</v>
      </c>
    </row>
    <row r="206" spans="1:5" x14ac:dyDescent="0.25">
      <c r="A206" s="141"/>
      <c r="B206" s="133"/>
      <c r="C206" s="30">
        <v>24185.09</v>
      </c>
      <c r="D206" s="30">
        <v>24152.21</v>
      </c>
      <c r="E206" s="41">
        <f t="shared" si="8"/>
        <v>32.880000000001019</v>
      </c>
    </row>
    <row r="207" spans="1:5" x14ac:dyDescent="0.25">
      <c r="A207" s="141" t="s">
        <v>112</v>
      </c>
      <c r="B207" s="133">
        <v>601</v>
      </c>
      <c r="C207" s="30">
        <v>3872.38</v>
      </c>
      <c r="D207" s="30">
        <v>3869.64</v>
      </c>
      <c r="E207" s="41">
        <f t="shared" si="8"/>
        <v>2.7400000000002365</v>
      </c>
    </row>
    <row r="208" spans="1:5" x14ac:dyDescent="0.25">
      <c r="A208" s="141"/>
      <c r="B208" s="133"/>
      <c r="C208" s="30">
        <v>39087.74</v>
      </c>
      <c r="D208" s="30">
        <v>38940.01</v>
      </c>
      <c r="E208" s="41">
        <f t="shared" si="8"/>
        <v>147.72999999999593</v>
      </c>
    </row>
    <row r="209" spans="1:5" x14ac:dyDescent="0.25">
      <c r="A209" s="141" t="s">
        <v>113</v>
      </c>
      <c r="B209" s="133">
        <v>602</v>
      </c>
      <c r="C209" s="30">
        <v>4656.51</v>
      </c>
      <c r="D209" s="30">
        <v>4638.76</v>
      </c>
      <c r="E209" s="41">
        <f t="shared" si="8"/>
        <v>17.75</v>
      </c>
    </row>
    <row r="210" spans="1:5" x14ac:dyDescent="0.25">
      <c r="A210" s="141"/>
      <c r="B210" s="133"/>
      <c r="C210" s="30">
        <v>47463.69</v>
      </c>
      <c r="D210" s="30">
        <v>47292.05</v>
      </c>
      <c r="E210" s="41">
        <f t="shared" si="8"/>
        <v>171.63999999999942</v>
      </c>
    </row>
    <row r="211" spans="1:5" x14ac:dyDescent="0.25">
      <c r="A211" s="141" t="s">
        <v>114</v>
      </c>
      <c r="B211" s="133">
        <v>604</v>
      </c>
      <c r="C211" s="30">
        <v>3377.78</v>
      </c>
      <c r="D211" s="30">
        <v>3376.92</v>
      </c>
      <c r="E211" s="41">
        <f t="shared" si="8"/>
        <v>0.86000000000012733</v>
      </c>
    </row>
    <row r="212" spans="1:5" x14ac:dyDescent="0.25">
      <c r="A212" s="141"/>
      <c r="B212" s="133"/>
      <c r="C212" s="30">
        <v>35171.72</v>
      </c>
      <c r="D212" s="30">
        <v>35071.32</v>
      </c>
      <c r="E212" s="41">
        <f t="shared" si="8"/>
        <v>100.40000000000146</v>
      </c>
    </row>
    <row r="213" spans="1:5" x14ac:dyDescent="0.25">
      <c r="A213" s="141" t="s">
        <v>115</v>
      </c>
      <c r="B213" s="133">
        <v>608</v>
      </c>
      <c r="C213" s="30">
        <v>4632.38</v>
      </c>
      <c r="D213" s="30">
        <v>4626.74</v>
      </c>
      <c r="E213" s="41">
        <f t="shared" si="8"/>
        <v>5.6400000000003274</v>
      </c>
    </row>
    <row r="214" spans="1:5" x14ac:dyDescent="0.25">
      <c r="A214" s="141"/>
      <c r="B214" s="133"/>
      <c r="C214" s="30">
        <v>50291.93</v>
      </c>
      <c r="D214" s="30">
        <v>50112.22</v>
      </c>
      <c r="E214" s="41">
        <f t="shared" si="8"/>
        <v>179.70999999999913</v>
      </c>
    </row>
    <row r="215" spans="1:5" x14ac:dyDescent="0.25">
      <c r="A215" s="141" t="s">
        <v>116</v>
      </c>
      <c r="B215" s="133">
        <v>609</v>
      </c>
      <c r="C215" s="30">
        <v>3667.3</v>
      </c>
      <c r="D215" s="30">
        <v>3653.32</v>
      </c>
      <c r="E215" s="41">
        <f t="shared" si="8"/>
        <v>13.980000000000018</v>
      </c>
    </row>
    <row r="216" spans="1:5" x14ac:dyDescent="0.25">
      <c r="A216" s="141"/>
      <c r="B216" s="133"/>
      <c r="C216" s="30">
        <v>40356.82</v>
      </c>
      <c r="D216" s="30">
        <v>40277.78</v>
      </c>
      <c r="E216" s="41">
        <f t="shared" si="8"/>
        <v>79.040000000000873</v>
      </c>
    </row>
    <row r="217" spans="1:5" x14ac:dyDescent="0.25">
      <c r="A217" s="141" t="s">
        <v>117</v>
      </c>
      <c r="B217" s="133">
        <v>612</v>
      </c>
      <c r="C217" s="30">
        <v>3546.67</v>
      </c>
      <c r="D217" s="30">
        <v>3533.15</v>
      </c>
      <c r="E217" s="41">
        <f t="shared" si="8"/>
        <v>13.519999999999982</v>
      </c>
    </row>
    <row r="218" spans="1:5" x14ac:dyDescent="0.25">
      <c r="A218" s="141"/>
      <c r="B218" s="133"/>
      <c r="C218" s="30">
        <v>40465.599999999999</v>
      </c>
      <c r="D218" s="30">
        <v>40386.25</v>
      </c>
      <c r="E218" s="41">
        <f t="shared" si="8"/>
        <v>79.349999999998545</v>
      </c>
    </row>
    <row r="219" spans="1:5" x14ac:dyDescent="0.25">
      <c r="A219" s="141" t="s">
        <v>118</v>
      </c>
      <c r="B219" s="133">
        <v>614</v>
      </c>
      <c r="C219" s="30">
        <v>3582.86</v>
      </c>
      <c r="D219" s="30">
        <v>3569.2</v>
      </c>
      <c r="E219" s="41">
        <f t="shared" si="8"/>
        <v>13.660000000000309</v>
      </c>
    </row>
    <row r="220" spans="1:5" x14ac:dyDescent="0.25">
      <c r="A220" s="141"/>
      <c r="B220" s="133"/>
      <c r="C220" s="30">
        <v>41662.17</v>
      </c>
      <c r="D220" s="30">
        <v>41579.4</v>
      </c>
      <c r="E220" s="41">
        <f t="shared" si="8"/>
        <v>82.769999999996799</v>
      </c>
    </row>
    <row r="221" spans="1:5" x14ac:dyDescent="0.25">
      <c r="A221" s="141" t="s">
        <v>119</v>
      </c>
      <c r="B221" s="133">
        <v>615</v>
      </c>
      <c r="C221" s="30">
        <v>3703.49</v>
      </c>
      <c r="D221" s="30">
        <v>3689.37</v>
      </c>
      <c r="E221" s="41">
        <f t="shared" si="8"/>
        <v>14.119999999999891</v>
      </c>
    </row>
    <row r="222" spans="1:5" x14ac:dyDescent="0.25">
      <c r="A222" s="141"/>
      <c r="B222" s="133"/>
      <c r="C222" s="30">
        <v>43547.66</v>
      </c>
      <c r="D222" s="30">
        <v>43459.51</v>
      </c>
      <c r="E222" s="41">
        <f t="shared" si="8"/>
        <v>88.150000000001455</v>
      </c>
    </row>
    <row r="223" spans="1:5" x14ac:dyDescent="0.25">
      <c r="A223" s="141" t="s">
        <v>4</v>
      </c>
      <c r="B223" s="133">
        <v>620</v>
      </c>
      <c r="C223" s="30">
        <v>6369.53</v>
      </c>
      <c r="D223" s="30">
        <v>6333.22</v>
      </c>
      <c r="E223" s="41">
        <f t="shared" si="8"/>
        <v>36.309999999999491</v>
      </c>
    </row>
    <row r="224" spans="1:5" x14ac:dyDescent="0.25">
      <c r="A224" s="141"/>
      <c r="B224" s="133"/>
      <c r="C224" s="30">
        <v>82562.880000000005</v>
      </c>
      <c r="D224" s="30">
        <v>82363.37</v>
      </c>
      <c r="E224" s="41">
        <f t="shared" si="8"/>
        <v>199.51000000000931</v>
      </c>
    </row>
    <row r="225" spans="1:5" x14ac:dyDescent="0.25">
      <c r="A225" s="141" t="s">
        <v>120</v>
      </c>
      <c r="B225" s="133">
        <v>621</v>
      </c>
      <c r="C225" s="30">
        <v>3281.27</v>
      </c>
      <c r="D225" s="30">
        <v>3268.76</v>
      </c>
      <c r="E225" s="41">
        <f t="shared" si="8"/>
        <v>12.509999999999764</v>
      </c>
    </row>
    <row r="226" spans="1:5" x14ac:dyDescent="0.25">
      <c r="A226" s="141"/>
      <c r="B226" s="133"/>
      <c r="C226" s="30">
        <v>43620.18</v>
      </c>
      <c r="D226" s="30">
        <v>43531.82</v>
      </c>
      <c r="E226" s="41">
        <f t="shared" si="8"/>
        <v>88.360000000000582</v>
      </c>
    </row>
    <row r="227" spans="1:5" x14ac:dyDescent="0.25">
      <c r="A227" s="141" t="s">
        <v>121</v>
      </c>
      <c r="B227" s="133">
        <v>626</v>
      </c>
      <c r="C227" s="30">
        <v>3401.91</v>
      </c>
      <c r="D227" s="30">
        <v>3388.94</v>
      </c>
      <c r="E227" s="41">
        <f t="shared" si="8"/>
        <v>12.9699999999998</v>
      </c>
    </row>
    <row r="228" spans="1:5" x14ac:dyDescent="0.25">
      <c r="A228" s="141"/>
      <c r="B228" s="133"/>
      <c r="C228" s="30">
        <v>47826.28</v>
      </c>
      <c r="D228" s="30">
        <v>47653.61</v>
      </c>
      <c r="E228" s="41">
        <f t="shared" si="8"/>
        <v>172.66999999999825</v>
      </c>
    </row>
    <row r="229" spans="1:5" x14ac:dyDescent="0.25">
      <c r="A229" s="141" t="s">
        <v>13</v>
      </c>
      <c r="B229" s="133">
        <v>633</v>
      </c>
      <c r="C229" s="30">
        <v>58486.57</v>
      </c>
      <c r="D229" s="30">
        <v>58319.63</v>
      </c>
      <c r="E229" s="41">
        <f t="shared" si="8"/>
        <v>166.94000000000233</v>
      </c>
    </row>
    <row r="230" spans="1:5" x14ac:dyDescent="0.25">
      <c r="A230" s="141"/>
      <c r="B230" s="133"/>
      <c r="C230" s="30">
        <v>3679.37</v>
      </c>
      <c r="D230" s="30">
        <v>3653.32</v>
      </c>
      <c r="E230" s="41">
        <f t="shared" si="8"/>
        <v>26.049999999999727</v>
      </c>
    </row>
    <row r="231" spans="1:5" x14ac:dyDescent="0.25">
      <c r="A231" s="141" t="s">
        <v>122</v>
      </c>
      <c r="B231" s="133">
        <v>636</v>
      </c>
      <c r="C231" s="30">
        <v>44998.04</v>
      </c>
      <c r="D231" s="30">
        <v>44905.75</v>
      </c>
      <c r="E231" s="41">
        <f t="shared" si="8"/>
        <v>92.290000000000873</v>
      </c>
    </row>
    <row r="232" spans="1:5" x14ac:dyDescent="0.25">
      <c r="A232" s="141"/>
      <c r="B232" s="133"/>
      <c r="C232" s="30">
        <v>2883.18</v>
      </c>
      <c r="D232" s="30">
        <v>2872.18</v>
      </c>
      <c r="E232" s="41">
        <f t="shared" si="8"/>
        <v>11</v>
      </c>
    </row>
    <row r="233" spans="1:5" x14ac:dyDescent="0.25">
      <c r="A233" s="141" t="s">
        <v>123</v>
      </c>
      <c r="B233" s="133">
        <v>637</v>
      </c>
      <c r="C233" s="30">
        <v>43765.22</v>
      </c>
      <c r="D233" s="30">
        <v>43604.14</v>
      </c>
      <c r="E233" s="41">
        <f t="shared" si="8"/>
        <v>161.08000000000175</v>
      </c>
    </row>
    <row r="234" spans="1:5" x14ac:dyDescent="0.25">
      <c r="A234" s="141"/>
      <c r="B234" s="133"/>
      <c r="C234" s="30">
        <v>2798.73</v>
      </c>
      <c r="D234" s="30">
        <v>2800.08</v>
      </c>
      <c r="E234" s="41">
        <f t="shared" si="8"/>
        <v>-1.3499999999999091</v>
      </c>
    </row>
    <row r="235" spans="1:5" x14ac:dyDescent="0.25">
      <c r="A235" s="141" t="s">
        <v>124</v>
      </c>
      <c r="B235" s="133">
        <v>638</v>
      </c>
      <c r="C235" s="30">
        <v>45795.75</v>
      </c>
      <c r="D235" s="30">
        <v>45701.18</v>
      </c>
      <c r="E235" s="41">
        <f t="shared" si="8"/>
        <v>94.569999999999709</v>
      </c>
    </row>
    <row r="236" spans="1:5" x14ac:dyDescent="0.25">
      <c r="A236" s="141"/>
      <c r="B236" s="133"/>
      <c r="C236" s="30">
        <v>2991.75</v>
      </c>
      <c r="D236" s="30">
        <v>2980.34</v>
      </c>
      <c r="E236" s="41">
        <f t="shared" si="8"/>
        <v>11.409999999999854</v>
      </c>
    </row>
    <row r="237" spans="1:5" x14ac:dyDescent="0.25">
      <c r="A237" s="141" t="s">
        <v>125</v>
      </c>
      <c r="B237" s="133">
        <v>639</v>
      </c>
      <c r="C237" s="30">
        <v>45940.79</v>
      </c>
      <c r="D237" s="30">
        <v>45845.81</v>
      </c>
      <c r="E237" s="41">
        <f t="shared" si="8"/>
        <v>94.980000000003201</v>
      </c>
    </row>
    <row r="238" spans="1:5" x14ac:dyDescent="0.25">
      <c r="A238" s="141"/>
      <c r="B238" s="133"/>
      <c r="C238" s="30">
        <v>3088.26</v>
      </c>
      <c r="D238" s="30">
        <v>3076.48</v>
      </c>
      <c r="E238" s="41">
        <f t="shared" si="8"/>
        <v>11.7800000000002</v>
      </c>
    </row>
    <row r="239" spans="1:5" x14ac:dyDescent="0.25">
      <c r="A239" s="141" t="s">
        <v>126</v>
      </c>
      <c r="B239" s="133">
        <v>642</v>
      </c>
      <c r="C239" s="30">
        <v>53700.32</v>
      </c>
      <c r="D239" s="30">
        <v>53510.879999999997</v>
      </c>
      <c r="E239" s="41">
        <f t="shared" si="8"/>
        <v>189.44000000000233</v>
      </c>
    </row>
    <row r="240" spans="1:5" x14ac:dyDescent="0.25">
      <c r="A240" s="141"/>
      <c r="B240" s="133"/>
      <c r="C240" s="30">
        <v>3860.32</v>
      </c>
      <c r="D240" s="30">
        <v>3857.62</v>
      </c>
      <c r="E240" s="41">
        <f t="shared" si="8"/>
        <v>2.7000000000002728</v>
      </c>
    </row>
    <row r="241" spans="1:5" x14ac:dyDescent="0.25">
      <c r="A241" s="141" t="s">
        <v>127</v>
      </c>
      <c r="B241" s="133">
        <v>644</v>
      </c>
      <c r="C241" s="30">
        <v>85681.2</v>
      </c>
      <c r="D241" s="30">
        <v>85436.63</v>
      </c>
      <c r="E241" s="41">
        <f t="shared" si="8"/>
        <v>244.56999999999243</v>
      </c>
    </row>
    <row r="242" spans="1:5" x14ac:dyDescent="0.25">
      <c r="A242" s="141"/>
      <c r="B242" s="133"/>
      <c r="C242" s="30">
        <v>6622.86</v>
      </c>
      <c r="D242" s="30">
        <v>6609.63</v>
      </c>
      <c r="E242" s="41">
        <f t="shared" si="8"/>
        <v>13.229999999999563</v>
      </c>
    </row>
    <row r="243" spans="1:5" x14ac:dyDescent="0.25">
      <c r="A243" s="38" t="s">
        <v>128</v>
      </c>
      <c r="B243" s="27">
        <v>648</v>
      </c>
      <c r="C243" s="30">
        <v>1698.14</v>
      </c>
      <c r="D243" s="30">
        <v>4790.8100000000004</v>
      </c>
      <c r="E243" s="41">
        <f t="shared" si="8"/>
        <v>-3092.67</v>
      </c>
    </row>
    <row r="244" spans="1:5" x14ac:dyDescent="0.25">
      <c r="A244" s="38" t="s">
        <v>129</v>
      </c>
      <c r="B244" s="27">
        <v>649</v>
      </c>
      <c r="C244" s="30">
        <v>849.07</v>
      </c>
      <c r="D244" s="30">
        <v>2395.4</v>
      </c>
      <c r="E244" s="41">
        <f t="shared" si="8"/>
        <v>-1546.33</v>
      </c>
    </row>
    <row r="245" spans="1:5" x14ac:dyDescent="0.25">
      <c r="A245" s="141" t="s">
        <v>130</v>
      </c>
      <c r="B245" s="133">
        <v>657</v>
      </c>
      <c r="C245" s="30">
        <v>32270.959999999999</v>
      </c>
      <c r="D245" s="30">
        <v>32215</v>
      </c>
      <c r="E245" s="41">
        <f t="shared" si="8"/>
        <v>55.959999999999127</v>
      </c>
    </row>
    <row r="246" spans="1:5" x14ac:dyDescent="0.25">
      <c r="A246" s="141"/>
      <c r="B246" s="133"/>
      <c r="C246" s="30">
        <v>6007.62</v>
      </c>
      <c r="D246" s="30">
        <v>5984.72</v>
      </c>
      <c r="E246" s="41">
        <f t="shared" si="8"/>
        <v>22.899999999999636</v>
      </c>
    </row>
    <row r="247" spans="1:5" x14ac:dyDescent="0.25">
      <c r="A247" s="38" t="s">
        <v>131</v>
      </c>
      <c r="B247" s="27">
        <v>658</v>
      </c>
      <c r="C247" s="30">
        <v>9318.69</v>
      </c>
      <c r="D247" s="30">
        <v>3088.5</v>
      </c>
      <c r="E247" s="41">
        <f t="shared" si="8"/>
        <v>6230.1900000000005</v>
      </c>
    </row>
    <row r="248" spans="1:5" x14ac:dyDescent="0.25">
      <c r="A248" s="141" t="s">
        <v>132</v>
      </c>
      <c r="B248" s="133">
        <v>696</v>
      </c>
      <c r="C248" s="30">
        <v>14381.69</v>
      </c>
      <c r="D248" s="30">
        <v>14433.24</v>
      </c>
      <c r="E248" s="41">
        <f t="shared" si="8"/>
        <v>-51.549999999999272</v>
      </c>
    </row>
    <row r="249" spans="1:5" x14ac:dyDescent="0.25">
      <c r="A249" s="141"/>
      <c r="B249" s="133"/>
      <c r="C249" s="30">
        <v>6200.64</v>
      </c>
      <c r="D249" s="30">
        <v>6164.98</v>
      </c>
      <c r="E249" s="41">
        <f t="shared" si="8"/>
        <v>35.660000000000764</v>
      </c>
    </row>
    <row r="250" spans="1:5" x14ac:dyDescent="0.25">
      <c r="A250" s="141" t="s">
        <v>133</v>
      </c>
      <c r="B250" s="133">
        <v>697</v>
      </c>
      <c r="C250" s="30">
        <v>95.24</v>
      </c>
      <c r="D250" s="130">
        <v>30670.63</v>
      </c>
      <c r="E250" s="142">
        <f>(C250+C251)-D250</f>
        <v>-26690.940000000002</v>
      </c>
    </row>
    <row r="251" spans="1:5" x14ac:dyDescent="0.25">
      <c r="A251" s="141"/>
      <c r="B251" s="133"/>
      <c r="C251" s="30">
        <v>3884.45</v>
      </c>
      <c r="D251" s="131"/>
      <c r="E251" s="143"/>
    </row>
    <row r="252" spans="1:5" x14ac:dyDescent="0.25">
      <c r="A252" s="38" t="s">
        <v>134</v>
      </c>
      <c r="B252" s="27">
        <v>698</v>
      </c>
      <c r="C252" s="30">
        <v>3184.76</v>
      </c>
      <c r="D252" s="30">
        <v>25068.25</v>
      </c>
      <c r="E252" s="41">
        <f t="shared" ref="E252:E274" si="9">C252-D252</f>
        <v>-21883.489999999998</v>
      </c>
    </row>
    <row r="253" spans="1:5" x14ac:dyDescent="0.25">
      <c r="A253" s="38" t="s">
        <v>135</v>
      </c>
      <c r="B253" s="27">
        <v>699</v>
      </c>
      <c r="C253" s="30">
        <v>1592.38</v>
      </c>
      <c r="D253" s="30">
        <v>12534.13</v>
      </c>
      <c r="E253" s="41">
        <f t="shared" si="9"/>
        <v>-10941.75</v>
      </c>
    </row>
    <row r="254" spans="1:5" x14ac:dyDescent="0.25">
      <c r="A254" s="38" t="s">
        <v>136</v>
      </c>
      <c r="B254" s="27">
        <v>700</v>
      </c>
      <c r="C254" s="30">
        <v>1737.14</v>
      </c>
      <c r="D254" s="30">
        <v>13673.59</v>
      </c>
      <c r="E254" s="41">
        <f t="shared" si="9"/>
        <v>-11936.45</v>
      </c>
    </row>
    <row r="255" spans="1:5" x14ac:dyDescent="0.25">
      <c r="A255" s="38" t="s">
        <v>137</v>
      </c>
      <c r="B255" s="27">
        <v>701</v>
      </c>
      <c r="C255" s="30">
        <v>386.03</v>
      </c>
      <c r="D255" s="30">
        <v>3038.58</v>
      </c>
      <c r="E255" s="41">
        <f t="shared" si="9"/>
        <v>-2652.55</v>
      </c>
    </row>
    <row r="256" spans="1:5" x14ac:dyDescent="0.25">
      <c r="A256" s="38" t="s">
        <v>138</v>
      </c>
      <c r="B256" s="27">
        <v>702</v>
      </c>
      <c r="C256" s="30">
        <v>820.32</v>
      </c>
      <c r="D256" s="30">
        <v>6456.97</v>
      </c>
      <c r="E256" s="41">
        <f t="shared" si="9"/>
        <v>-5636.6500000000005</v>
      </c>
    </row>
    <row r="257" spans="1:5" x14ac:dyDescent="0.25">
      <c r="A257" s="38" t="s">
        <v>139</v>
      </c>
      <c r="B257" s="27">
        <v>703</v>
      </c>
      <c r="C257" s="30">
        <v>747.94</v>
      </c>
      <c r="D257" s="30">
        <v>5887.24</v>
      </c>
      <c r="E257" s="41">
        <f t="shared" si="9"/>
        <v>-5139.2999999999993</v>
      </c>
    </row>
    <row r="258" spans="1:5" x14ac:dyDescent="0.25">
      <c r="A258" s="38" t="s">
        <v>140</v>
      </c>
      <c r="B258" s="27">
        <v>704</v>
      </c>
      <c r="C258" s="30">
        <v>784.13</v>
      </c>
      <c r="D258" s="30">
        <v>6172.11</v>
      </c>
      <c r="E258" s="41">
        <f t="shared" si="9"/>
        <v>-5387.98</v>
      </c>
    </row>
    <row r="259" spans="1:5" x14ac:dyDescent="0.25">
      <c r="A259" s="38" t="s">
        <v>141</v>
      </c>
      <c r="B259" s="27">
        <v>705</v>
      </c>
      <c r="C259" s="30">
        <v>989.21</v>
      </c>
      <c r="D259" s="30">
        <v>7786.35</v>
      </c>
      <c r="E259" s="41">
        <f t="shared" si="9"/>
        <v>-6797.14</v>
      </c>
    </row>
    <row r="260" spans="1:5" x14ac:dyDescent="0.25">
      <c r="A260" s="38" t="s">
        <v>142</v>
      </c>
      <c r="B260" s="27">
        <v>706</v>
      </c>
      <c r="C260" s="30">
        <v>1495.87</v>
      </c>
      <c r="D260" s="30">
        <v>11774.48</v>
      </c>
      <c r="E260" s="41">
        <f t="shared" si="9"/>
        <v>-10278.61</v>
      </c>
    </row>
    <row r="261" spans="1:5" x14ac:dyDescent="0.25">
      <c r="A261" s="38" t="s">
        <v>143</v>
      </c>
      <c r="B261" s="27">
        <v>707</v>
      </c>
      <c r="C261" s="30">
        <v>928.89</v>
      </c>
      <c r="D261" s="30">
        <v>7311.57</v>
      </c>
      <c r="E261" s="41">
        <f t="shared" si="9"/>
        <v>-6382.6799999999994</v>
      </c>
    </row>
    <row r="262" spans="1:5" x14ac:dyDescent="0.25">
      <c r="A262" s="38" t="s">
        <v>144</v>
      </c>
      <c r="B262" s="27">
        <v>708</v>
      </c>
      <c r="C262" s="30">
        <v>1556.19</v>
      </c>
      <c r="D262" s="30">
        <v>12249.26</v>
      </c>
      <c r="E262" s="41">
        <f t="shared" si="9"/>
        <v>-10693.07</v>
      </c>
    </row>
    <row r="263" spans="1:5" x14ac:dyDescent="0.25">
      <c r="A263" s="38" t="s">
        <v>145</v>
      </c>
      <c r="B263" s="27">
        <v>712</v>
      </c>
      <c r="C263" s="30">
        <v>5271.75</v>
      </c>
      <c r="D263" s="30">
        <v>5227.6099999999997</v>
      </c>
      <c r="E263" s="41">
        <f t="shared" si="9"/>
        <v>44.140000000000327</v>
      </c>
    </row>
    <row r="264" spans="1:5" x14ac:dyDescent="0.25">
      <c r="A264" s="38" t="s">
        <v>146</v>
      </c>
      <c r="B264" s="27">
        <v>738</v>
      </c>
      <c r="C264" s="30">
        <v>1364.79</v>
      </c>
      <c r="D264" s="30">
        <v>1368.27</v>
      </c>
      <c r="E264" s="41">
        <f t="shared" si="9"/>
        <v>-3.4800000000000182</v>
      </c>
    </row>
    <row r="265" spans="1:5" x14ac:dyDescent="0.25">
      <c r="A265" s="38" t="s">
        <v>147</v>
      </c>
      <c r="B265" s="27">
        <v>794</v>
      </c>
      <c r="C265" s="30">
        <v>1951.87</v>
      </c>
      <c r="D265" s="30">
        <v>1755.95</v>
      </c>
      <c r="E265" s="41">
        <f t="shared" si="9"/>
        <v>195.91999999999985</v>
      </c>
    </row>
    <row r="266" spans="1:5" x14ac:dyDescent="0.25">
      <c r="A266" s="38" t="s">
        <v>148</v>
      </c>
      <c r="B266" s="27">
        <v>804</v>
      </c>
      <c r="C266" s="30">
        <v>373.6</v>
      </c>
      <c r="D266" s="30">
        <v>364.87</v>
      </c>
      <c r="E266" s="41">
        <f t="shared" si="9"/>
        <v>8.7300000000000182</v>
      </c>
    </row>
    <row r="267" spans="1:5" x14ac:dyDescent="0.25">
      <c r="A267" s="38" t="s">
        <v>149</v>
      </c>
      <c r="B267" s="27">
        <v>805</v>
      </c>
      <c r="C267" s="30">
        <v>693.83</v>
      </c>
      <c r="D267" s="30">
        <v>684.14</v>
      </c>
      <c r="E267" s="41">
        <f t="shared" si="9"/>
        <v>9.6900000000000546</v>
      </c>
    </row>
    <row r="268" spans="1:5" x14ac:dyDescent="0.25">
      <c r="A268" s="38" t="s">
        <v>150</v>
      </c>
      <c r="B268" s="27">
        <v>809</v>
      </c>
      <c r="C268" s="30">
        <v>1707.89</v>
      </c>
      <c r="D268" s="30">
        <v>1725.54</v>
      </c>
      <c r="E268" s="41">
        <f t="shared" si="9"/>
        <v>-17.649999999999864</v>
      </c>
    </row>
    <row r="269" spans="1:5" x14ac:dyDescent="0.25">
      <c r="A269" s="38" t="s">
        <v>151</v>
      </c>
      <c r="B269" s="27">
        <v>825</v>
      </c>
      <c r="C269" s="30">
        <v>1158.92</v>
      </c>
      <c r="D269" s="30">
        <v>1163.03</v>
      </c>
      <c r="E269" s="41">
        <f t="shared" si="9"/>
        <v>-4.1099999999999</v>
      </c>
    </row>
    <row r="270" spans="1:5" x14ac:dyDescent="0.25">
      <c r="A270" s="38" t="s">
        <v>152</v>
      </c>
      <c r="B270" s="27">
        <v>826</v>
      </c>
      <c r="C270" s="30">
        <v>686.21</v>
      </c>
      <c r="D270" s="30">
        <v>691.74</v>
      </c>
      <c r="E270" s="41">
        <f t="shared" si="9"/>
        <v>-5.5299999999999727</v>
      </c>
    </row>
    <row r="271" spans="1:5" x14ac:dyDescent="0.25">
      <c r="A271" s="38" t="s">
        <v>153</v>
      </c>
      <c r="B271" s="27">
        <v>845</v>
      </c>
      <c r="C271" s="30">
        <v>2104.36</v>
      </c>
      <c r="D271" s="30">
        <v>1147.83</v>
      </c>
      <c r="E271" s="41">
        <f t="shared" si="9"/>
        <v>956.5300000000002</v>
      </c>
    </row>
    <row r="272" spans="1:5" x14ac:dyDescent="0.25">
      <c r="A272" s="38" t="s">
        <v>154</v>
      </c>
      <c r="B272" s="27">
        <v>857</v>
      </c>
      <c r="C272" s="30">
        <v>2279.73</v>
      </c>
      <c r="D272" s="30">
        <v>2082.81</v>
      </c>
      <c r="E272" s="41">
        <f t="shared" si="9"/>
        <v>196.92000000000007</v>
      </c>
    </row>
    <row r="273" spans="1:5" x14ac:dyDescent="0.25">
      <c r="A273" s="38" t="s">
        <v>155</v>
      </c>
      <c r="B273" s="27">
        <v>863</v>
      </c>
      <c r="C273" s="30">
        <v>1494.4</v>
      </c>
      <c r="D273" s="30">
        <v>1482.29</v>
      </c>
      <c r="E273" s="41">
        <f t="shared" si="9"/>
        <v>12.110000000000127</v>
      </c>
    </row>
    <row r="274" spans="1:5" x14ac:dyDescent="0.25">
      <c r="A274" s="38" t="s">
        <v>156</v>
      </c>
      <c r="B274" s="27">
        <v>915</v>
      </c>
      <c r="C274" s="30">
        <v>1136.05</v>
      </c>
      <c r="D274" s="30">
        <v>1125.02</v>
      </c>
      <c r="E274" s="41">
        <f t="shared" si="9"/>
        <v>11.029999999999973</v>
      </c>
    </row>
    <row r="275" spans="1:5" ht="36" customHeight="1" x14ac:dyDescent="0.25">
      <c r="B275" s="43"/>
      <c r="C275" s="30">
        <f>SUM(C2:C274)</f>
        <v>26545075.440000013</v>
      </c>
      <c r="D275" s="42">
        <f>SUM(D2:D274)</f>
        <v>26899356.489999954</v>
      </c>
      <c r="E275" s="42">
        <f>SUM(E2:E274)</f>
        <v>-354281.04999999941</v>
      </c>
    </row>
    <row r="276" spans="1:5" x14ac:dyDescent="0.25">
      <c r="E276" s="34"/>
    </row>
    <row r="278" spans="1:5" x14ac:dyDescent="0.25">
      <c r="C278" s="20">
        <f>C275-D275</f>
        <v>-354281.04999994114</v>
      </c>
    </row>
    <row r="280" spans="1:5" x14ac:dyDescent="0.25">
      <c r="D280" s="18">
        <f>E275-C278</f>
        <v>-5.8265868574380875E-8</v>
      </c>
    </row>
    <row r="283" spans="1:5" x14ac:dyDescent="0.25">
      <c r="C283" s="17">
        <v>26545075.440000001</v>
      </c>
      <c r="D283" s="17">
        <v>26899356.489999998</v>
      </c>
      <c r="E283" s="35">
        <v>-354281.04999999941</v>
      </c>
    </row>
  </sheetData>
  <mergeCells count="259">
    <mergeCell ref="A250:A251"/>
    <mergeCell ref="B250:B251"/>
    <mergeCell ref="D250:D251"/>
    <mergeCell ref="E250:E251"/>
    <mergeCell ref="A245:A246"/>
    <mergeCell ref="B245:B246"/>
    <mergeCell ref="A248:A249"/>
    <mergeCell ref="B248:B249"/>
    <mergeCell ref="A239:A240"/>
    <mergeCell ref="B239:B240"/>
    <mergeCell ref="A241:A242"/>
    <mergeCell ref="B241:B242"/>
    <mergeCell ref="A235:A236"/>
    <mergeCell ref="B235:B236"/>
    <mergeCell ref="A237:A238"/>
    <mergeCell ref="B237:B238"/>
    <mergeCell ref="A231:A232"/>
    <mergeCell ref="B231:B232"/>
    <mergeCell ref="A233:A234"/>
    <mergeCell ref="B233:B234"/>
    <mergeCell ref="A227:A228"/>
    <mergeCell ref="B227:B228"/>
    <mergeCell ref="A229:A230"/>
    <mergeCell ref="B229:B230"/>
    <mergeCell ref="A223:A224"/>
    <mergeCell ref="B223:B224"/>
    <mergeCell ref="A225:A226"/>
    <mergeCell ref="B225:B226"/>
    <mergeCell ref="A219:A220"/>
    <mergeCell ref="B219:B220"/>
    <mergeCell ref="A221:A222"/>
    <mergeCell ref="B221:B222"/>
    <mergeCell ref="A215:A216"/>
    <mergeCell ref="B215:B216"/>
    <mergeCell ref="A217:A218"/>
    <mergeCell ref="B217:B218"/>
    <mergeCell ref="A211:A212"/>
    <mergeCell ref="B211:B212"/>
    <mergeCell ref="A213:A214"/>
    <mergeCell ref="B213:B214"/>
    <mergeCell ref="A207:A208"/>
    <mergeCell ref="B207:B208"/>
    <mergeCell ref="A209:A210"/>
    <mergeCell ref="B209:B210"/>
    <mergeCell ref="A203:A204"/>
    <mergeCell ref="B203:B204"/>
    <mergeCell ref="A205:A206"/>
    <mergeCell ref="B205:B206"/>
    <mergeCell ref="A199:A200"/>
    <mergeCell ref="B199:B200"/>
    <mergeCell ref="A201:A202"/>
    <mergeCell ref="B201:B202"/>
    <mergeCell ref="A195:A196"/>
    <mergeCell ref="B195:B196"/>
    <mergeCell ref="A197:A198"/>
    <mergeCell ref="B197:B198"/>
    <mergeCell ref="A191:A192"/>
    <mergeCell ref="B191:B192"/>
    <mergeCell ref="C191:C192"/>
    <mergeCell ref="E191:E192"/>
    <mergeCell ref="A193:A194"/>
    <mergeCell ref="B193:B194"/>
    <mergeCell ref="A187:A188"/>
    <mergeCell ref="B187:B188"/>
    <mergeCell ref="A189:A190"/>
    <mergeCell ref="B189:B190"/>
    <mergeCell ref="A183:A184"/>
    <mergeCell ref="B183:B184"/>
    <mergeCell ref="A185:A186"/>
    <mergeCell ref="B185:B186"/>
    <mergeCell ref="C185:C186"/>
    <mergeCell ref="E185:E186"/>
    <mergeCell ref="A179:A180"/>
    <mergeCell ref="B179:B180"/>
    <mergeCell ref="A181:A182"/>
    <mergeCell ref="B181:B182"/>
    <mergeCell ref="A175:A176"/>
    <mergeCell ref="B175:B176"/>
    <mergeCell ref="A177:A178"/>
    <mergeCell ref="B177:B178"/>
    <mergeCell ref="A171:A172"/>
    <mergeCell ref="B171:B172"/>
    <mergeCell ref="A173:A174"/>
    <mergeCell ref="B173:B174"/>
    <mergeCell ref="A167:A168"/>
    <mergeCell ref="B167:B168"/>
    <mergeCell ref="A169:A170"/>
    <mergeCell ref="B169:B170"/>
    <mergeCell ref="A163:A164"/>
    <mergeCell ref="B163:B164"/>
    <mergeCell ref="A165:A166"/>
    <mergeCell ref="B165:B166"/>
    <mergeCell ref="A159:A160"/>
    <mergeCell ref="B159:B160"/>
    <mergeCell ref="A161:A162"/>
    <mergeCell ref="B161:B162"/>
    <mergeCell ref="C161:C162"/>
    <mergeCell ref="E161:E162"/>
    <mergeCell ref="A155:A156"/>
    <mergeCell ref="B155:B156"/>
    <mergeCell ref="A157:A158"/>
    <mergeCell ref="B157:B158"/>
    <mergeCell ref="A151:A152"/>
    <mergeCell ref="B151:B152"/>
    <mergeCell ref="A153:A154"/>
    <mergeCell ref="B153:B154"/>
    <mergeCell ref="A147:A148"/>
    <mergeCell ref="B147:B148"/>
    <mergeCell ref="C147:C148"/>
    <mergeCell ref="E147:E148"/>
    <mergeCell ref="A149:A150"/>
    <mergeCell ref="B149:B150"/>
    <mergeCell ref="A143:A144"/>
    <mergeCell ref="B143:B144"/>
    <mergeCell ref="A145:A146"/>
    <mergeCell ref="B145:B146"/>
    <mergeCell ref="A139:A140"/>
    <mergeCell ref="B139:B140"/>
    <mergeCell ref="A141:A142"/>
    <mergeCell ref="B141:B142"/>
    <mergeCell ref="A135:A136"/>
    <mergeCell ref="B135:B136"/>
    <mergeCell ref="A137:A138"/>
    <mergeCell ref="B137:B138"/>
    <mergeCell ref="A131:A132"/>
    <mergeCell ref="B131:B132"/>
    <mergeCell ref="A133:A134"/>
    <mergeCell ref="B133:B134"/>
    <mergeCell ref="A127:A128"/>
    <mergeCell ref="B127:B128"/>
    <mergeCell ref="A129:A130"/>
    <mergeCell ref="B129:B130"/>
    <mergeCell ref="A122:A123"/>
    <mergeCell ref="B122:B123"/>
    <mergeCell ref="A125:A126"/>
    <mergeCell ref="B125:B126"/>
    <mergeCell ref="A118:A119"/>
    <mergeCell ref="B118:B119"/>
    <mergeCell ref="A120:A121"/>
    <mergeCell ref="B120:B121"/>
    <mergeCell ref="A114:A115"/>
    <mergeCell ref="B114:B115"/>
    <mergeCell ref="A116:A117"/>
    <mergeCell ref="B116:B117"/>
    <mergeCell ref="A110:A111"/>
    <mergeCell ref="B110:B111"/>
    <mergeCell ref="D110:D111"/>
    <mergeCell ref="A112:A113"/>
    <mergeCell ref="B112:B113"/>
    <mergeCell ref="A106:A107"/>
    <mergeCell ref="B106:B107"/>
    <mergeCell ref="A108:A109"/>
    <mergeCell ref="B108:B109"/>
    <mergeCell ref="A102:A103"/>
    <mergeCell ref="B102:B103"/>
    <mergeCell ref="A104:A105"/>
    <mergeCell ref="B104:B105"/>
    <mergeCell ref="A97:A98"/>
    <mergeCell ref="B97:B98"/>
    <mergeCell ref="A100:A101"/>
    <mergeCell ref="B100:B101"/>
    <mergeCell ref="A93:A94"/>
    <mergeCell ref="B93:B94"/>
    <mergeCell ref="A95:A96"/>
    <mergeCell ref="B95:B96"/>
    <mergeCell ref="A89:A90"/>
    <mergeCell ref="B89:B90"/>
    <mergeCell ref="A91:A92"/>
    <mergeCell ref="B91:B92"/>
    <mergeCell ref="A85:A86"/>
    <mergeCell ref="B85:B86"/>
    <mergeCell ref="A87:A88"/>
    <mergeCell ref="B87:B88"/>
    <mergeCell ref="A81:A82"/>
    <mergeCell ref="B81:B82"/>
    <mergeCell ref="A83:A84"/>
    <mergeCell ref="B83:B84"/>
    <mergeCell ref="A77:A78"/>
    <mergeCell ref="B77:B78"/>
    <mergeCell ref="A79:A80"/>
    <mergeCell ref="B79:B80"/>
    <mergeCell ref="A73:A74"/>
    <mergeCell ref="B73:B74"/>
    <mergeCell ref="A75:A76"/>
    <mergeCell ref="B75:B76"/>
    <mergeCell ref="A64:A65"/>
    <mergeCell ref="B64:B65"/>
    <mergeCell ref="A66:A67"/>
    <mergeCell ref="B66:B67"/>
    <mergeCell ref="A59:A60"/>
    <mergeCell ref="B59:B60"/>
    <mergeCell ref="A62:A63"/>
    <mergeCell ref="B62:B63"/>
    <mergeCell ref="A55:A56"/>
    <mergeCell ref="B55:B56"/>
    <mergeCell ref="A57:A58"/>
    <mergeCell ref="B57:B58"/>
    <mergeCell ref="A51:A52"/>
    <mergeCell ref="B51:B52"/>
    <mergeCell ref="C51:C52"/>
    <mergeCell ref="E51:E52"/>
    <mergeCell ref="A53:A54"/>
    <mergeCell ref="B53:B54"/>
    <mergeCell ref="C53:C54"/>
    <mergeCell ref="E53:E54"/>
    <mergeCell ref="A47:A48"/>
    <mergeCell ref="B47:B48"/>
    <mergeCell ref="C47:C48"/>
    <mergeCell ref="E47:E48"/>
    <mergeCell ref="A49:A50"/>
    <mergeCell ref="B49:B50"/>
    <mergeCell ref="C49:C50"/>
    <mergeCell ref="E49:E50"/>
    <mergeCell ref="A43:A44"/>
    <mergeCell ref="B43:B44"/>
    <mergeCell ref="C43:C44"/>
    <mergeCell ref="E43:E44"/>
    <mergeCell ref="A45:A46"/>
    <mergeCell ref="B45:B46"/>
    <mergeCell ref="C45:C46"/>
    <mergeCell ref="E45:E46"/>
    <mergeCell ref="A39:A40"/>
    <mergeCell ref="B39:B40"/>
    <mergeCell ref="A41:A42"/>
    <mergeCell ref="B41:B42"/>
    <mergeCell ref="C41:C42"/>
    <mergeCell ref="E41:E42"/>
    <mergeCell ref="A35:A36"/>
    <mergeCell ref="B35:B36"/>
    <mergeCell ref="A37:A38"/>
    <mergeCell ref="B37:B38"/>
    <mergeCell ref="A31:A32"/>
    <mergeCell ref="B31:B32"/>
    <mergeCell ref="A33:A34"/>
    <mergeCell ref="B33:B34"/>
    <mergeCell ref="A27:A28"/>
    <mergeCell ref="B27:B28"/>
    <mergeCell ref="C27:C28"/>
    <mergeCell ref="E27:E28"/>
    <mergeCell ref="A29:A30"/>
    <mergeCell ref="B29:B30"/>
    <mergeCell ref="A22:A23"/>
    <mergeCell ref="B22:B23"/>
    <mergeCell ref="C22:C23"/>
    <mergeCell ref="E22:E23"/>
    <mergeCell ref="A25:A26"/>
    <mergeCell ref="B25:B26"/>
    <mergeCell ref="C25:C26"/>
    <mergeCell ref="E25:E26"/>
    <mergeCell ref="A14:A15"/>
    <mergeCell ref="B14:B15"/>
    <mergeCell ref="C14:C15"/>
    <mergeCell ref="E14:E15"/>
    <mergeCell ref="A2:A3"/>
    <mergeCell ref="B2:B3"/>
    <mergeCell ref="A11:A12"/>
    <mergeCell ref="B11:B12"/>
    <mergeCell ref="C11:C12"/>
    <mergeCell ref="E11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47C1-760E-40EA-B7FB-AF526526D67E}">
  <sheetPr>
    <tabColor rgb="FFFF66FF"/>
  </sheetPr>
  <dimension ref="F7:R15"/>
  <sheetViews>
    <sheetView workbookViewId="0">
      <selection activeCell="K14" sqref="K14"/>
    </sheetView>
  </sheetViews>
  <sheetFormatPr defaultRowHeight="14.25" x14ac:dyDescent="0.2"/>
  <cols>
    <col min="1" max="4" width="9.140625" style="19"/>
    <col min="5" max="5" width="15.140625" style="19" customWidth="1"/>
    <col min="6" max="7" width="23.5703125" style="21" customWidth="1"/>
    <col min="8" max="8" width="34.85546875" style="24" customWidth="1"/>
    <col min="9" max="9" width="26.140625" style="21" customWidth="1"/>
    <col min="10" max="18" width="9.140625" style="21"/>
    <col min="19" max="16384" width="9.140625" style="19"/>
  </cols>
  <sheetData>
    <row r="7" spans="6:9" ht="40.5" customHeight="1" x14ac:dyDescent="0.2">
      <c r="G7" s="22" t="s">
        <v>162</v>
      </c>
      <c r="H7" s="23" t="s">
        <v>166</v>
      </c>
      <c r="I7" s="22" t="s">
        <v>167</v>
      </c>
    </row>
    <row r="8" spans="6:9" ht="36" customHeight="1" x14ac:dyDescent="0.2">
      <c r="F8" s="22" t="s">
        <v>161</v>
      </c>
      <c r="G8" s="23">
        <v>26545075.440000013</v>
      </c>
      <c r="H8" s="23">
        <v>26899356.489999954</v>
      </c>
      <c r="I8" s="23">
        <f>H8-G8</f>
        <v>354281.04999994114</v>
      </c>
    </row>
    <row r="9" spans="6:9" ht="36" customHeight="1" x14ac:dyDescent="0.2">
      <c r="F9" s="25" t="s">
        <v>159</v>
      </c>
      <c r="G9" s="22"/>
      <c r="H9" s="23">
        <v>31281.34</v>
      </c>
      <c r="I9" s="23">
        <v>31281.34</v>
      </c>
    </row>
    <row r="10" spans="6:9" ht="36" customHeight="1" x14ac:dyDescent="0.2">
      <c r="F10" s="26" t="s">
        <v>160</v>
      </c>
      <c r="G10" s="22"/>
      <c r="H10" s="23">
        <v>13505.26</v>
      </c>
      <c r="I10" s="23">
        <v>13505.26</v>
      </c>
    </row>
    <row r="11" spans="6:9" ht="45" customHeight="1" x14ac:dyDescent="0.2">
      <c r="F11" s="144" t="s">
        <v>163</v>
      </c>
      <c r="G11" s="145"/>
      <c r="H11" s="23">
        <f>SUM(H8:H10)</f>
        <v>26944143.089999955</v>
      </c>
      <c r="I11" s="37">
        <f>SUM(I8:I10)</f>
        <v>399067.64999994118</v>
      </c>
    </row>
    <row r="12" spans="6:9" ht="48.75" customHeight="1" x14ac:dyDescent="0.2"/>
    <row r="13" spans="6:9" ht="23.25" customHeight="1" x14ac:dyDescent="0.2">
      <c r="F13" s="36" t="s">
        <v>165</v>
      </c>
      <c r="G13" s="23">
        <v>26545075.440000013</v>
      </c>
      <c r="H13" s="146">
        <f>G13-G14</f>
        <v>-399067.64999994263</v>
      </c>
      <c r="I13" s="148"/>
    </row>
    <row r="14" spans="6:9" ht="42.75" customHeight="1" x14ac:dyDescent="0.2">
      <c r="F14" s="22" t="s">
        <v>168</v>
      </c>
      <c r="G14" s="23">
        <v>26944143.089999955</v>
      </c>
      <c r="H14" s="147"/>
      <c r="I14" s="148"/>
    </row>
    <row r="15" spans="6:9" ht="19.5" customHeight="1" x14ac:dyDescent="0.2"/>
  </sheetData>
  <mergeCells count="3">
    <mergeCell ref="F11:G11"/>
    <mergeCell ref="H13:H14"/>
    <mergeCell ref="I13:I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A896-B7FC-45A3-A839-E25BAC956646}">
  <sheetPr>
    <pageSetUpPr fitToPage="1"/>
  </sheetPr>
  <dimension ref="A1:BM296"/>
  <sheetViews>
    <sheetView topLeftCell="F278" zoomScale="80" zoomScaleNormal="80" zoomScaleSheetLayoutView="40" workbookViewId="0">
      <selection activeCell="AB27" sqref="AB27"/>
    </sheetView>
  </sheetViews>
  <sheetFormatPr defaultColWidth="9.140625" defaultRowHeight="15" x14ac:dyDescent="0.25"/>
  <cols>
    <col min="1" max="1" width="5.42578125" style="114" customWidth="1"/>
    <col min="2" max="2" width="10.85546875" style="65" customWidth="1"/>
    <col min="3" max="3" width="13.7109375" style="65" customWidth="1"/>
    <col min="4" max="4" width="15.140625" style="65" customWidth="1"/>
    <col min="5" max="5" width="39.140625" style="65" customWidth="1"/>
    <col min="6" max="6" width="14.85546875" style="65" customWidth="1"/>
    <col min="7" max="7" width="10.5703125" style="65" customWidth="1"/>
    <col min="8" max="8" width="13.5703125" style="65" customWidth="1"/>
    <col min="9" max="9" width="11.7109375" style="65" customWidth="1"/>
    <col min="10" max="10" width="17.140625" style="65" customWidth="1"/>
    <col min="11" max="11" width="15" style="65" customWidth="1"/>
    <col min="12" max="12" width="12.28515625" style="65" customWidth="1"/>
    <col min="13" max="13" width="15.28515625" style="109" customWidth="1"/>
    <col min="14" max="14" width="15.42578125" style="65" customWidth="1"/>
    <col min="15" max="15" width="14.7109375" style="109" customWidth="1"/>
    <col min="16" max="16" width="5.7109375" style="110" customWidth="1"/>
    <col min="17" max="17" width="14.28515625" style="65" customWidth="1"/>
    <col min="18" max="18" width="10.28515625" style="65" customWidth="1"/>
    <col min="19" max="19" width="14.7109375" style="65" customWidth="1"/>
    <col min="20" max="20" width="36.5703125" style="65" customWidth="1"/>
    <col min="21" max="21" width="9.140625" style="111" customWidth="1"/>
    <col min="22" max="22" width="10.28515625" style="111" customWidth="1"/>
    <col min="23" max="23" width="9.140625" style="65" customWidth="1"/>
    <col min="24" max="24" width="14.28515625" style="65" customWidth="1"/>
    <col min="25" max="25" width="13.28515625" style="65" customWidth="1"/>
    <col min="26" max="26" width="17.7109375" style="65" customWidth="1"/>
    <col min="27" max="27" width="17.140625" style="109" bestFit="1" customWidth="1"/>
    <col min="28" max="28" width="14.5703125" style="109" customWidth="1"/>
    <col min="29" max="29" width="16.140625" style="65" customWidth="1"/>
    <col min="30" max="30" width="19.140625" style="13" customWidth="1"/>
    <col min="31" max="31" width="38.7109375" style="112" customWidth="1"/>
    <col min="32" max="32" width="30.42578125" style="113" customWidth="1"/>
    <col min="33" max="33" width="56.28515625" style="69" customWidth="1"/>
    <col min="34" max="16384" width="9.140625" style="65"/>
  </cols>
  <sheetData>
    <row r="1" spans="1:33" s="45" customFormat="1" ht="144" customHeight="1" x14ac:dyDescent="0.3">
      <c r="A1" s="44"/>
      <c r="M1" s="46"/>
      <c r="N1" s="47"/>
      <c r="O1" s="47"/>
      <c r="P1" s="48"/>
      <c r="T1" s="13"/>
      <c r="U1" s="49"/>
      <c r="V1" s="13"/>
      <c r="W1" s="13"/>
      <c r="X1" s="13"/>
      <c r="Y1" s="14"/>
      <c r="Z1" s="14"/>
      <c r="AA1" s="14"/>
      <c r="AB1" s="14"/>
      <c r="AC1" s="13"/>
      <c r="AD1" s="13"/>
      <c r="AE1" s="50"/>
      <c r="AF1" s="51"/>
      <c r="AG1" s="52"/>
    </row>
    <row r="2" spans="1:33" s="45" customFormat="1" ht="60.75" customHeight="1" x14ac:dyDescent="0.3">
      <c r="A2" s="152" t="s">
        <v>169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 spans="1:33" s="53" customFormat="1" ht="32.25" customHeight="1" x14ac:dyDescent="0.3">
      <c r="A3" s="153" t="s">
        <v>170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6"/>
      <c r="Q3" s="154" t="s">
        <v>171</v>
      </c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</row>
    <row r="4" spans="1:33" ht="75" x14ac:dyDescent="0.25">
      <c r="A4" s="54" t="s">
        <v>0</v>
      </c>
      <c r="B4" s="1" t="s">
        <v>1</v>
      </c>
      <c r="C4" s="1" t="s">
        <v>172</v>
      </c>
      <c r="D4" s="1" t="s">
        <v>173</v>
      </c>
      <c r="E4" s="1" t="s">
        <v>174</v>
      </c>
      <c r="F4" s="1" t="s">
        <v>175</v>
      </c>
      <c r="G4" s="1" t="s">
        <v>176</v>
      </c>
      <c r="H4" s="1" t="s">
        <v>177</v>
      </c>
      <c r="I4" s="1" t="s">
        <v>178</v>
      </c>
      <c r="J4" s="1" t="s">
        <v>179</v>
      </c>
      <c r="K4" s="1" t="s">
        <v>180</v>
      </c>
      <c r="L4" s="55" t="s">
        <v>181</v>
      </c>
      <c r="M4" s="3" t="s">
        <v>182</v>
      </c>
      <c r="N4" s="55" t="s">
        <v>183</v>
      </c>
      <c r="O4" s="3" t="s">
        <v>184</v>
      </c>
      <c r="P4" s="56" t="s">
        <v>0</v>
      </c>
      <c r="Q4" s="1" t="s">
        <v>1</v>
      </c>
      <c r="R4" s="1" t="s">
        <v>172</v>
      </c>
      <c r="S4" s="1" t="s">
        <v>185</v>
      </c>
      <c r="T4" s="57" t="s">
        <v>186</v>
      </c>
      <c r="U4" s="58" t="s">
        <v>175</v>
      </c>
      <c r="V4" s="58" t="s">
        <v>176</v>
      </c>
      <c r="W4" s="58" t="s">
        <v>187</v>
      </c>
      <c r="X4" s="57" t="s">
        <v>188</v>
      </c>
      <c r="Y4" s="57" t="s">
        <v>179</v>
      </c>
      <c r="Z4" s="59" t="s">
        <v>180</v>
      </c>
      <c r="AA4" s="60" t="s">
        <v>189</v>
      </c>
      <c r="AB4" s="60" t="s">
        <v>190</v>
      </c>
      <c r="AC4" s="60" t="s">
        <v>191</v>
      </c>
      <c r="AD4" s="61" t="s">
        <v>2</v>
      </c>
      <c r="AE4" s="62" t="s">
        <v>192</v>
      </c>
      <c r="AF4" s="63" t="s">
        <v>193</v>
      </c>
      <c r="AG4" s="64" t="s">
        <v>194</v>
      </c>
    </row>
    <row r="5" spans="1:33" s="69" customFormat="1" x14ac:dyDescent="0.25">
      <c r="A5" s="66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  <c r="K5" s="67">
        <v>11</v>
      </c>
      <c r="L5" s="67">
        <v>12</v>
      </c>
      <c r="M5" s="67">
        <v>13</v>
      </c>
      <c r="N5" s="67">
        <v>14</v>
      </c>
      <c r="O5" s="67">
        <v>15</v>
      </c>
      <c r="P5" s="68">
        <v>17</v>
      </c>
      <c r="Q5" s="67">
        <v>18</v>
      </c>
      <c r="R5" s="67">
        <v>19</v>
      </c>
      <c r="S5" s="67">
        <v>20</v>
      </c>
      <c r="T5" s="67">
        <v>21</v>
      </c>
      <c r="U5" s="67">
        <v>22</v>
      </c>
      <c r="V5" s="67">
        <v>23</v>
      </c>
      <c r="W5" s="67">
        <v>24</v>
      </c>
      <c r="X5" s="67">
        <v>26</v>
      </c>
      <c r="Y5" s="67">
        <v>27</v>
      </c>
      <c r="Z5" s="67">
        <v>28</v>
      </c>
      <c r="AA5" s="67">
        <v>29</v>
      </c>
      <c r="AB5" s="67">
        <v>30</v>
      </c>
      <c r="AC5" s="67">
        <v>31</v>
      </c>
      <c r="AD5" s="67">
        <v>32</v>
      </c>
      <c r="AE5" s="67">
        <v>33</v>
      </c>
      <c r="AF5" s="67">
        <v>34</v>
      </c>
      <c r="AG5" s="67">
        <v>35</v>
      </c>
    </row>
    <row r="6" spans="1:33" s="72" customFormat="1" ht="42.75" customHeight="1" x14ac:dyDescent="0.25">
      <c r="A6" s="155" t="s">
        <v>3</v>
      </c>
      <c r="B6" s="149">
        <v>40</v>
      </c>
      <c r="C6" s="149" t="s">
        <v>195</v>
      </c>
      <c r="D6" s="149" t="s">
        <v>196</v>
      </c>
      <c r="E6" s="149" t="s">
        <v>197</v>
      </c>
      <c r="F6" s="149">
        <v>74</v>
      </c>
      <c r="G6" s="156" t="s">
        <v>198</v>
      </c>
      <c r="H6" s="149">
        <v>112471</v>
      </c>
      <c r="I6" s="149">
        <v>112471</v>
      </c>
      <c r="J6" s="1" t="s">
        <v>199</v>
      </c>
      <c r="K6" s="1" t="s">
        <v>200</v>
      </c>
      <c r="L6" s="157">
        <v>6644</v>
      </c>
      <c r="M6" s="1">
        <v>74</v>
      </c>
      <c r="N6" s="1" t="s">
        <v>201</v>
      </c>
      <c r="O6" s="3">
        <v>24790.48</v>
      </c>
      <c r="P6" s="155" t="s">
        <v>3</v>
      </c>
      <c r="Q6" s="149">
        <v>40</v>
      </c>
      <c r="R6" s="149" t="s">
        <v>195</v>
      </c>
      <c r="S6" s="149" t="s">
        <v>196</v>
      </c>
      <c r="T6" s="149" t="s">
        <v>197</v>
      </c>
      <c r="U6" s="149">
        <v>74</v>
      </c>
      <c r="V6" s="156" t="s">
        <v>198</v>
      </c>
      <c r="W6" s="149">
        <v>118590</v>
      </c>
      <c r="X6" s="149">
        <v>118590</v>
      </c>
      <c r="Y6" s="1" t="s">
        <v>199</v>
      </c>
      <c r="Z6" s="1" t="s">
        <v>200</v>
      </c>
      <c r="AA6" s="157">
        <v>6644</v>
      </c>
      <c r="AB6" s="70">
        <v>137</v>
      </c>
      <c r="AC6" s="149" t="s">
        <v>201</v>
      </c>
      <c r="AD6" s="4">
        <v>45760.4</v>
      </c>
      <c r="AE6" s="150" t="s">
        <v>202</v>
      </c>
      <c r="AF6" s="158" t="s">
        <v>203</v>
      </c>
      <c r="AG6" s="160" t="s">
        <v>204</v>
      </c>
    </row>
    <row r="7" spans="1:33" ht="44.25" customHeight="1" x14ac:dyDescent="0.25">
      <c r="A7" s="155"/>
      <c r="B7" s="149"/>
      <c r="C7" s="149"/>
      <c r="D7" s="149"/>
      <c r="E7" s="149"/>
      <c r="F7" s="149"/>
      <c r="G7" s="156"/>
      <c r="H7" s="149"/>
      <c r="I7" s="149"/>
      <c r="J7" s="1" t="s">
        <v>205</v>
      </c>
      <c r="K7" s="1" t="s">
        <v>200</v>
      </c>
      <c r="L7" s="157"/>
      <c r="M7" s="1">
        <v>105</v>
      </c>
      <c r="N7" s="1" t="s">
        <v>201</v>
      </c>
      <c r="O7" s="3">
        <v>20913.900000000001</v>
      </c>
      <c r="P7" s="155"/>
      <c r="Q7" s="149"/>
      <c r="R7" s="149"/>
      <c r="S7" s="149"/>
      <c r="T7" s="149"/>
      <c r="U7" s="149"/>
      <c r="V7" s="156"/>
      <c r="W7" s="149"/>
      <c r="X7" s="149"/>
      <c r="Y7" s="1" t="s">
        <v>205</v>
      </c>
      <c r="Z7" s="1" t="s">
        <v>200</v>
      </c>
      <c r="AA7" s="157"/>
      <c r="AB7" s="70">
        <v>42</v>
      </c>
      <c r="AC7" s="149"/>
      <c r="AD7" s="4">
        <v>8340.93</v>
      </c>
      <c r="AE7" s="150"/>
      <c r="AF7" s="159"/>
      <c r="AG7" s="161"/>
    </row>
    <row r="8" spans="1:33" ht="95.25" customHeight="1" x14ac:dyDescent="0.25">
      <c r="A8" s="2" t="s">
        <v>206</v>
      </c>
      <c r="B8" s="1">
        <v>68</v>
      </c>
      <c r="C8" s="1" t="s">
        <v>195</v>
      </c>
      <c r="D8" s="1" t="s">
        <v>196</v>
      </c>
      <c r="E8" s="1" t="s">
        <v>207</v>
      </c>
      <c r="F8" s="1">
        <v>85</v>
      </c>
      <c r="G8" s="1" t="s">
        <v>208</v>
      </c>
      <c r="H8" s="1">
        <v>1985</v>
      </c>
      <c r="I8" s="1" t="s">
        <v>201</v>
      </c>
      <c r="J8" s="1" t="s">
        <v>205</v>
      </c>
      <c r="K8" s="1" t="s">
        <v>200</v>
      </c>
      <c r="L8" s="1">
        <v>13680</v>
      </c>
      <c r="M8" s="1">
        <v>14</v>
      </c>
      <c r="N8" s="1" t="s">
        <v>201</v>
      </c>
      <c r="O8" s="3">
        <v>2788.52</v>
      </c>
      <c r="P8" s="5">
        <v>2</v>
      </c>
      <c r="Q8" s="1">
        <v>68</v>
      </c>
      <c r="R8" s="1" t="s">
        <v>195</v>
      </c>
      <c r="S8" s="1" t="s">
        <v>196</v>
      </c>
      <c r="T8" s="1" t="s">
        <v>209</v>
      </c>
      <c r="U8" s="1">
        <v>85</v>
      </c>
      <c r="V8" s="1" t="s">
        <v>208</v>
      </c>
      <c r="W8" s="1">
        <v>1985</v>
      </c>
      <c r="X8" s="1">
        <v>119545</v>
      </c>
      <c r="Y8" s="1" t="s">
        <v>205</v>
      </c>
      <c r="Z8" s="70" t="s">
        <v>210</v>
      </c>
      <c r="AA8" s="1">
        <v>13680</v>
      </c>
      <c r="AB8" s="1">
        <v>14</v>
      </c>
      <c r="AC8" s="1" t="s">
        <v>201</v>
      </c>
      <c r="AD8" s="4">
        <v>162.77000000000001</v>
      </c>
      <c r="AE8" s="71" t="s">
        <v>202</v>
      </c>
      <c r="AF8" s="73" t="s">
        <v>211</v>
      </c>
      <c r="AG8" s="74" t="s">
        <v>212</v>
      </c>
    </row>
    <row r="9" spans="1:33" ht="95.25" customHeight="1" x14ac:dyDescent="0.25">
      <c r="A9" s="5">
        <v>3</v>
      </c>
      <c r="B9" s="1">
        <v>72</v>
      </c>
      <c r="C9" s="1" t="s">
        <v>195</v>
      </c>
      <c r="D9" s="1" t="s">
        <v>213</v>
      </c>
      <c r="E9" s="1" t="s">
        <v>214</v>
      </c>
      <c r="F9" s="6">
        <v>126</v>
      </c>
      <c r="G9" s="6" t="s">
        <v>215</v>
      </c>
      <c r="H9" s="1">
        <v>602</v>
      </c>
      <c r="I9" s="1">
        <v>59006</v>
      </c>
      <c r="J9" s="1" t="s">
        <v>205</v>
      </c>
      <c r="K9" s="1" t="s">
        <v>200</v>
      </c>
      <c r="L9" s="3">
        <v>10393</v>
      </c>
      <c r="M9" s="1">
        <v>402</v>
      </c>
      <c r="N9" s="1" t="s">
        <v>201</v>
      </c>
      <c r="O9" s="3">
        <v>71910.77</v>
      </c>
      <c r="P9" s="5">
        <v>3</v>
      </c>
      <c r="Q9" s="1">
        <v>72</v>
      </c>
      <c r="R9" s="1" t="s">
        <v>195</v>
      </c>
      <c r="S9" s="1" t="s">
        <v>213</v>
      </c>
      <c r="T9" s="1" t="s">
        <v>214</v>
      </c>
      <c r="U9" s="6">
        <v>126</v>
      </c>
      <c r="V9" s="6" t="s">
        <v>215</v>
      </c>
      <c r="W9" s="1">
        <v>59006</v>
      </c>
      <c r="X9" s="1">
        <v>59006</v>
      </c>
      <c r="Y9" s="1" t="s">
        <v>205</v>
      </c>
      <c r="Z9" s="1" t="s">
        <v>200</v>
      </c>
      <c r="AA9" s="3">
        <v>10393</v>
      </c>
      <c r="AB9" s="70">
        <v>608</v>
      </c>
      <c r="AC9" s="1" t="s">
        <v>201</v>
      </c>
      <c r="AD9" s="4">
        <v>108438.93</v>
      </c>
      <c r="AE9" s="71" t="s">
        <v>202</v>
      </c>
      <c r="AF9" s="73" t="s">
        <v>203</v>
      </c>
      <c r="AG9" s="74" t="s">
        <v>204</v>
      </c>
    </row>
    <row r="10" spans="1:33" ht="95.25" customHeight="1" x14ac:dyDescent="0.25">
      <c r="A10" s="5">
        <v>4</v>
      </c>
      <c r="B10" s="1">
        <v>80</v>
      </c>
      <c r="C10" s="1" t="s">
        <v>195</v>
      </c>
      <c r="D10" s="1" t="s">
        <v>213</v>
      </c>
      <c r="E10" s="1" t="s">
        <v>216</v>
      </c>
      <c r="F10" s="6">
        <v>124</v>
      </c>
      <c r="G10" s="6" t="s">
        <v>217</v>
      </c>
      <c r="H10" s="1">
        <v>59388</v>
      </c>
      <c r="I10" s="1">
        <v>59388</v>
      </c>
      <c r="J10" s="1" t="s">
        <v>205</v>
      </c>
      <c r="K10" s="1" t="s">
        <v>210</v>
      </c>
      <c r="L10" s="3">
        <v>21779</v>
      </c>
      <c r="M10" s="1">
        <v>235</v>
      </c>
      <c r="N10" s="1" t="s">
        <v>201</v>
      </c>
      <c r="O10" s="3">
        <v>3353.8</v>
      </c>
      <c r="P10" s="5">
        <v>4</v>
      </c>
      <c r="Q10" s="1">
        <v>80</v>
      </c>
      <c r="R10" s="1" t="s">
        <v>195</v>
      </c>
      <c r="S10" s="1" t="s">
        <v>213</v>
      </c>
      <c r="T10" s="1" t="s">
        <v>218</v>
      </c>
      <c r="U10" s="6">
        <v>124</v>
      </c>
      <c r="V10" s="6" t="s">
        <v>217</v>
      </c>
      <c r="W10" s="1">
        <v>59388</v>
      </c>
      <c r="X10" s="1">
        <v>59388</v>
      </c>
      <c r="Y10" s="1" t="s">
        <v>205</v>
      </c>
      <c r="Z10" s="70" t="s">
        <v>200</v>
      </c>
      <c r="AA10" s="3">
        <v>21779</v>
      </c>
      <c r="AB10" s="1">
        <v>235</v>
      </c>
      <c r="AC10" s="1"/>
      <c r="AD10" s="4">
        <v>41913.07</v>
      </c>
      <c r="AE10" s="71" t="s">
        <v>202</v>
      </c>
      <c r="AF10" s="73" t="s">
        <v>211</v>
      </c>
      <c r="AG10" s="74" t="s">
        <v>212</v>
      </c>
    </row>
    <row r="11" spans="1:33" ht="95.25" customHeight="1" x14ac:dyDescent="0.25">
      <c r="A11" s="5">
        <v>5</v>
      </c>
      <c r="B11" s="6">
        <v>83</v>
      </c>
      <c r="C11" s="6" t="s">
        <v>195</v>
      </c>
      <c r="D11" s="6" t="s">
        <v>213</v>
      </c>
      <c r="E11" s="6" t="s">
        <v>219</v>
      </c>
      <c r="F11" s="6" t="s">
        <v>220</v>
      </c>
      <c r="G11" s="6" t="s">
        <v>201</v>
      </c>
      <c r="H11" s="6" t="s">
        <v>201</v>
      </c>
      <c r="I11" s="6" t="s">
        <v>201</v>
      </c>
      <c r="J11" s="6" t="s">
        <v>205</v>
      </c>
      <c r="K11" s="6" t="s">
        <v>210</v>
      </c>
      <c r="L11" s="6">
        <v>16357</v>
      </c>
      <c r="M11" s="6">
        <v>344</v>
      </c>
      <c r="N11" s="6" t="s">
        <v>201</v>
      </c>
      <c r="O11" s="3">
        <v>4909.3999999999996</v>
      </c>
      <c r="P11" s="5">
        <v>5</v>
      </c>
      <c r="Q11" s="6">
        <v>83</v>
      </c>
      <c r="R11" s="6" t="s">
        <v>195</v>
      </c>
      <c r="S11" s="6" t="s">
        <v>213</v>
      </c>
      <c r="T11" s="6" t="s">
        <v>221</v>
      </c>
      <c r="U11" s="6" t="s">
        <v>4</v>
      </c>
      <c r="V11" s="6" t="s">
        <v>222</v>
      </c>
      <c r="W11" s="6">
        <v>68070</v>
      </c>
      <c r="X11" s="6">
        <v>68070</v>
      </c>
      <c r="Y11" s="6" t="s">
        <v>205</v>
      </c>
      <c r="Z11" s="75" t="s">
        <v>200</v>
      </c>
      <c r="AA11" s="6">
        <v>16357</v>
      </c>
      <c r="AB11" s="6">
        <v>344</v>
      </c>
      <c r="AC11" s="6" t="s">
        <v>201</v>
      </c>
      <c r="AD11" s="4">
        <v>61353.599999999999</v>
      </c>
      <c r="AE11" s="76" t="s">
        <v>202</v>
      </c>
      <c r="AF11" s="73" t="s">
        <v>211</v>
      </c>
      <c r="AG11" s="74" t="s">
        <v>212</v>
      </c>
    </row>
    <row r="12" spans="1:33" ht="95.25" customHeight="1" x14ac:dyDescent="0.25">
      <c r="A12" s="5">
        <v>6</v>
      </c>
      <c r="B12" s="1">
        <v>95</v>
      </c>
      <c r="C12" s="1" t="s">
        <v>195</v>
      </c>
      <c r="D12" s="1" t="s">
        <v>213</v>
      </c>
      <c r="E12" s="1" t="s">
        <v>223</v>
      </c>
      <c r="F12" s="6">
        <v>25</v>
      </c>
      <c r="G12" s="6">
        <v>506</v>
      </c>
      <c r="H12" s="1">
        <v>66433</v>
      </c>
      <c r="I12" s="1">
        <v>66433</v>
      </c>
      <c r="J12" s="1" t="s">
        <v>205</v>
      </c>
      <c r="K12" s="1" t="s">
        <v>200</v>
      </c>
      <c r="L12" s="3">
        <v>6972</v>
      </c>
      <c r="M12" s="3">
        <v>1988</v>
      </c>
      <c r="N12" s="1" t="s">
        <v>201</v>
      </c>
      <c r="O12" s="3">
        <v>355618.41</v>
      </c>
      <c r="P12" s="5">
        <v>6</v>
      </c>
      <c r="Q12" s="1">
        <v>95</v>
      </c>
      <c r="R12" s="1" t="s">
        <v>195</v>
      </c>
      <c r="S12" s="1" t="s">
        <v>213</v>
      </c>
      <c r="T12" s="1" t="s">
        <v>223</v>
      </c>
      <c r="U12" s="1" t="s">
        <v>224</v>
      </c>
      <c r="V12" s="6" t="s">
        <v>225</v>
      </c>
      <c r="W12" s="1">
        <v>66433</v>
      </c>
      <c r="X12" s="1">
        <v>66433</v>
      </c>
      <c r="Y12" s="1" t="s">
        <v>205</v>
      </c>
      <c r="Z12" s="1" t="s">
        <v>200</v>
      </c>
      <c r="AA12" s="3">
        <v>6972</v>
      </c>
      <c r="AB12" s="77">
        <v>1992</v>
      </c>
      <c r="AC12" s="1" t="s">
        <v>201</v>
      </c>
      <c r="AD12" s="4">
        <v>355280.17</v>
      </c>
      <c r="AE12" s="71" t="s">
        <v>202</v>
      </c>
      <c r="AF12" s="73" t="s">
        <v>203</v>
      </c>
      <c r="AG12" s="74" t="s">
        <v>204</v>
      </c>
    </row>
    <row r="13" spans="1:33" ht="95.25" customHeight="1" x14ac:dyDescent="0.25">
      <c r="A13" s="5">
        <v>7</v>
      </c>
      <c r="B13" s="1">
        <v>97</v>
      </c>
      <c r="C13" s="1" t="s">
        <v>195</v>
      </c>
      <c r="D13" s="1" t="s">
        <v>213</v>
      </c>
      <c r="E13" s="1" t="s">
        <v>226</v>
      </c>
      <c r="F13" s="6">
        <v>137</v>
      </c>
      <c r="G13" s="6" t="s">
        <v>227</v>
      </c>
      <c r="H13" s="1">
        <v>65431</v>
      </c>
      <c r="I13" s="1">
        <v>65431</v>
      </c>
      <c r="J13" s="1" t="s">
        <v>205</v>
      </c>
      <c r="K13" s="1" t="s">
        <v>210</v>
      </c>
      <c r="L13" s="3">
        <v>4704</v>
      </c>
      <c r="M13" s="1">
        <v>172</v>
      </c>
      <c r="N13" s="1" t="s">
        <v>201</v>
      </c>
      <c r="O13" s="3">
        <v>2454.6999999999998</v>
      </c>
      <c r="P13" s="5">
        <v>7</v>
      </c>
      <c r="Q13" s="1">
        <v>97</v>
      </c>
      <c r="R13" s="1" t="s">
        <v>195</v>
      </c>
      <c r="S13" s="1" t="s">
        <v>213</v>
      </c>
      <c r="T13" s="1" t="s">
        <v>226</v>
      </c>
      <c r="U13" s="1">
        <v>137</v>
      </c>
      <c r="V13" s="6" t="s">
        <v>227</v>
      </c>
      <c r="W13" s="1">
        <v>65431</v>
      </c>
      <c r="X13" s="1">
        <v>65431</v>
      </c>
      <c r="Y13" s="1" t="s">
        <v>205</v>
      </c>
      <c r="Z13" s="70" t="s">
        <v>200</v>
      </c>
      <c r="AA13" s="3">
        <v>4704</v>
      </c>
      <c r="AB13" s="1">
        <v>172</v>
      </c>
      <c r="AC13" s="1" t="s">
        <v>201</v>
      </c>
      <c r="AD13" s="4">
        <v>30676.799999999999</v>
      </c>
      <c r="AE13" s="71" t="s">
        <v>202</v>
      </c>
      <c r="AF13" s="73" t="s">
        <v>211</v>
      </c>
      <c r="AG13" s="74" t="s">
        <v>212</v>
      </c>
    </row>
    <row r="14" spans="1:33" ht="95.25" customHeight="1" x14ac:dyDescent="0.25">
      <c r="A14" s="5">
        <v>8</v>
      </c>
      <c r="B14" s="1">
        <v>98</v>
      </c>
      <c r="C14" s="1" t="s">
        <v>195</v>
      </c>
      <c r="D14" s="1" t="s">
        <v>213</v>
      </c>
      <c r="E14" s="1" t="s">
        <v>228</v>
      </c>
      <c r="F14" s="6">
        <v>137</v>
      </c>
      <c r="G14" s="6" t="s">
        <v>229</v>
      </c>
      <c r="H14" s="1">
        <v>65439</v>
      </c>
      <c r="I14" s="1">
        <v>65439</v>
      </c>
      <c r="J14" s="1" t="s">
        <v>205</v>
      </c>
      <c r="K14" s="1" t="s">
        <v>210</v>
      </c>
      <c r="L14" s="3">
        <v>4688</v>
      </c>
      <c r="M14" s="1">
        <v>190</v>
      </c>
      <c r="N14" s="1" t="s">
        <v>201</v>
      </c>
      <c r="O14" s="3">
        <v>2711.59</v>
      </c>
      <c r="P14" s="5">
        <v>8</v>
      </c>
      <c r="Q14" s="1">
        <v>98</v>
      </c>
      <c r="R14" s="1" t="s">
        <v>195</v>
      </c>
      <c r="S14" s="1" t="s">
        <v>213</v>
      </c>
      <c r="T14" s="1" t="s">
        <v>221</v>
      </c>
      <c r="U14" s="1">
        <v>137</v>
      </c>
      <c r="V14" s="6" t="s">
        <v>229</v>
      </c>
      <c r="W14" s="1">
        <v>65439</v>
      </c>
      <c r="X14" s="1">
        <v>65439</v>
      </c>
      <c r="Y14" s="1" t="s">
        <v>205</v>
      </c>
      <c r="Z14" s="70" t="s">
        <v>200</v>
      </c>
      <c r="AA14" s="3">
        <v>4688</v>
      </c>
      <c r="AB14" s="1">
        <v>190</v>
      </c>
      <c r="AC14" s="1" t="s">
        <v>201</v>
      </c>
      <c r="AD14" s="4">
        <v>33887.17</v>
      </c>
      <c r="AE14" s="71" t="s">
        <v>202</v>
      </c>
      <c r="AF14" s="73" t="s">
        <v>211</v>
      </c>
      <c r="AG14" s="74" t="s">
        <v>212</v>
      </c>
    </row>
    <row r="15" spans="1:33" ht="51.75" customHeight="1" x14ac:dyDescent="0.25">
      <c r="A15" s="155" t="s">
        <v>5</v>
      </c>
      <c r="B15" s="149">
        <v>110</v>
      </c>
      <c r="C15" s="149" t="s">
        <v>195</v>
      </c>
      <c r="D15" s="149" t="s">
        <v>213</v>
      </c>
      <c r="E15" s="149" t="s">
        <v>230</v>
      </c>
      <c r="F15" s="149">
        <v>137</v>
      </c>
      <c r="G15" s="149" t="s">
        <v>231</v>
      </c>
      <c r="H15" s="149">
        <v>65527</v>
      </c>
      <c r="I15" s="149">
        <v>65527</v>
      </c>
      <c r="J15" s="149" t="s">
        <v>205</v>
      </c>
      <c r="K15" s="149" t="s">
        <v>210</v>
      </c>
      <c r="L15" s="157">
        <v>450000</v>
      </c>
      <c r="M15" s="157">
        <v>8611</v>
      </c>
      <c r="N15" s="157" t="s">
        <v>201</v>
      </c>
      <c r="O15" s="157">
        <v>122891.89</v>
      </c>
      <c r="P15" s="155" t="s">
        <v>5</v>
      </c>
      <c r="Q15" s="149">
        <v>110</v>
      </c>
      <c r="R15" s="149" t="s">
        <v>195</v>
      </c>
      <c r="S15" s="149" t="s">
        <v>213</v>
      </c>
      <c r="T15" s="149" t="s">
        <v>230</v>
      </c>
      <c r="U15" s="149">
        <v>137</v>
      </c>
      <c r="V15" s="156" t="s">
        <v>231</v>
      </c>
      <c r="W15" s="149">
        <v>65527</v>
      </c>
      <c r="X15" s="149">
        <v>65527</v>
      </c>
      <c r="Y15" s="1" t="s">
        <v>205</v>
      </c>
      <c r="Z15" s="70" t="s">
        <v>200</v>
      </c>
      <c r="AA15" s="3">
        <v>313813</v>
      </c>
      <c r="AB15" s="77">
        <v>1127</v>
      </c>
      <c r="AC15" s="149" t="s">
        <v>201</v>
      </c>
      <c r="AD15" s="4">
        <v>201004.39</v>
      </c>
      <c r="AE15" s="150" t="s">
        <v>202</v>
      </c>
      <c r="AF15" s="151" t="s">
        <v>232</v>
      </c>
      <c r="AG15" s="160" t="s">
        <v>233</v>
      </c>
    </row>
    <row r="16" spans="1:33" ht="51.75" customHeight="1" x14ac:dyDescent="0.25">
      <c r="A16" s="155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7"/>
      <c r="M16" s="157"/>
      <c r="N16" s="157"/>
      <c r="O16" s="157"/>
      <c r="P16" s="155"/>
      <c r="Q16" s="149"/>
      <c r="R16" s="149"/>
      <c r="S16" s="149"/>
      <c r="T16" s="149"/>
      <c r="U16" s="149"/>
      <c r="V16" s="156"/>
      <c r="W16" s="149"/>
      <c r="X16" s="149"/>
      <c r="Y16" s="1" t="s">
        <v>205</v>
      </c>
      <c r="Z16" s="70" t="s">
        <v>210</v>
      </c>
      <c r="AA16" s="3">
        <v>19022</v>
      </c>
      <c r="AB16" s="77">
        <v>7484</v>
      </c>
      <c r="AC16" s="149"/>
      <c r="AD16" s="4">
        <v>106549.71</v>
      </c>
      <c r="AE16" s="150"/>
      <c r="AF16" s="151"/>
      <c r="AG16" s="161"/>
    </row>
    <row r="17" spans="1:33" ht="95.25" customHeight="1" x14ac:dyDescent="0.25">
      <c r="A17" s="2" t="s">
        <v>6</v>
      </c>
      <c r="B17" s="1">
        <v>111</v>
      </c>
      <c r="C17" s="1" t="s">
        <v>195</v>
      </c>
      <c r="D17" s="1" t="s">
        <v>213</v>
      </c>
      <c r="E17" s="1" t="s">
        <v>234</v>
      </c>
      <c r="F17" s="6">
        <v>125</v>
      </c>
      <c r="G17" s="6">
        <v>506</v>
      </c>
      <c r="H17" s="1">
        <v>54088</v>
      </c>
      <c r="I17" s="1">
        <v>54088</v>
      </c>
      <c r="J17" s="1" t="s">
        <v>199</v>
      </c>
      <c r="K17" s="1" t="s">
        <v>200</v>
      </c>
      <c r="L17" s="3">
        <v>9478</v>
      </c>
      <c r="M17" s="3">
        <v>4801</v>
      </c>
      <c r="N17" s="1" t="s">
        <v>201</v>
      </c>
      <c r="O17" s="3">
        <v>1444498.47</v>
      </c>
      <c r="P17" s="2" t="s">
        <v>6</v>
      </c>
      <c r="Q17" s="1">
        <v>111</v>
      </c>
      <c r="R17" s="1" t="s">
        <v>195</v>
      </c>
      <c r="S17" s="1" t="s">
        <v>213</v>
      </c>
      <c r="T17" s="1" t="s">
        <v>234</v>
      </c>
      <c r="U17" s="1">
        <v>125</v>
      </c>
      <c r="V17" s="6">
        <v>506</v>
      </c>
      <c r="W17" s="1">
        <v>54088</v>
      </c>
      <c r="X17" s="1">
        <v>54088</v>
      </c>
      <c r="Y17" s="1" t="s">
        <v>199</v>
      </c>
      <c r="Z17" s="1" t="s">
        <v>200</v>
      </c>
      <c r="AA17" s="3">
        <v>9478</v>
      </c>
      <c r="AB17" s="77">
        <v>4796</v>
      </c>
      <c r="AC17" s="1" t="s">
        <v>201</v>
      </c>
      <c r="AD17" s="4">
        <v>1438802.4</v>
      </c>
      <c r="AE17" s="71" t="s">
        <v>202</v>
      </c>
      <c r="AF17" s="73" t="s">
        <v>203</v>
      </c>
      <c r="AG17" s="74" t="s">
        <v>204</v>
      </c>
    </row>
    <row r="18" spans="1:33" ht="56.25" customHeight="1" x14ac:dyDescent="0.25">
      <c r="A18" s="155" t="s">
        <v>7</v>
      </c>
      <c r="B18" s="162">
        <v>137</v>
      </c>
      <c r="C18" s="162" t="s">
        <v>195</v>
      </c>
      <c r="D18" s="162" t="s">
        <v>213</v>
      </c>
      <c r="E18" s="162" t="s">
        <v>223</v>
      </c>
      <c r="F18" s="166" t="s">
        <v>201</v>
      </c>
      <c r="G18" s="166" t="s">
        <v>201</v>
      </c>
      <c r="H18" s="162">
        <v>834</v>
      </c>
      <c r="I18" s="162">
        <v>53696</v>
      </c>
      <c r="J18" s="162" t="s">
        <v>205</v>
      </c>
      <c r="K18" s="162" t="s">
        <v>200</v>
      </c>
      <c r="L18" s="164">
        <v>5000</v>
      </c>
      <c r="M18" s="162">
        <v>821</v>
      </c>
      <c r="N18" s="162" t="s">
        <v>201</v>
      </c>
      <c r="O18" s="164">
        <v>146862.53</v>
      </c>
      <c r="P18" s="155" t="s">
        <v>7</v>
      </c>
      <c r="Q18" s="162">
        <v>137</v>
      </c>
      <c r="R18" s="162" t="s">
        <v>195</v>
      </c>
      <c r="S18" s="162" t="s">
        <v>213</v>
      </c>
      <c r="T18" s="149" t="s">
        <v>223</v>
      </c>
      <c r="U18" s="149" t="s">
        <v>224</v>
      </c>
      <c r="V18" s="156" t="s">
        <v>225</v>
      </c>
      <c r="W18" s="149">
        <v>53696</v>
      </c>
      <c r="X18" s="149">
        <v>53696</v>
      </c>
      <c r="Y18" s="1" t="s">
        <v>205</v>
      </c>
      <c r="Z18" s="70" t="s">
        <v>200</v>
      </c>
      <c r="AA18" s="3">
        <v>965</v>
      </c>
      <c r="AB18" s="70">
        <v>815</v>
      </c>
      <c r="AC18" s="149" t="s">
        <v>201</v>
      </c>
      <c r="AD18" s="4">
        <v>145358.1</v>
      </c>
      <c r="AE18" s="150" t="s">
        <v>202</v>
      </c>
      <c r="AF18" s="151" t="s">
        <v>232</v>
      </c>
      <c r="AG18" s="160" t="s">
        <v>233</v>
      </c>
    </row>
    <row r="19" spans="1:33" ht="56.25" customHeight="1" x14ac:dyDescent="0.25">
      <c r="A19" s="155"/>
      <c r="B19" s="163"/>
      <c r="C19" s="163"/>
      <c r="D19" s="163"/>
      <c r="E19" s="163"/>
      <c r="F19" s="167"/>
      <c r="G19" s="167"/>
      <c r="H19" s="163"/>
      <c r="I19" s="163"/>
      <c r="J19" s="163"/>
      <c r="K19" s="163"/>
      <c r="L19" s="165"/>
      <c r="M19" s="163"/>
      <c r="N19" s="163"/>
      <c r="O19" s="165"/>
      <c r="P19" s="155"/>
      <c r="Q19" s="163"/>
      <c r="R19" s="163"/>
      <c r="S19" s="163"/>
      <c r="T19" s="149"/>
      <c r="U19" s="149"/>
      <c r="V19" s="156"/>
      <c r="W19" s="149"/>
      <c r="X19" s="149"/>
      <c r="Y19" s="1" t="s">
        <v>205</v>
      </c>
      <c r="Z19" s="70" t="s">
        <v>210</v>
      </c>
      <c r="AA19" s="3">
        <v>2463</v>
      </c>
      <c r="AB19" s="70">
        <v>6</v>
      </c>
      <c r="AC19" s="149"/>
      <c r="AD19" s="4">
        <v>85.42</v>
      </c>
      <c r="AE19" s="150"/>
      <c r="AF19" s="151"/>
      <c r="AG19" s="161"/>
    </row>
    <row r="20" spans="1:33" ht="95.25" customHeight="1" x14ac:dyDescent="0.25">
      <c r="A20" s="2" t="s">
        <v>8</v>
      </c>
      <c r="B20" s="1">
        <v>139</v>
      </c>
      <c r="C20" s="1" t="s">
        <v>195</v>
      </c>
      <c r="D20" s="1" t="s">
        <v>213</v>
      </c>
      <c r="E20" s="1" t="s">
        <v>223</v>
      </c>
      <c r="F20" s="6" t="s">
        <v>201</v>
      </c>
      <c r="G20" s="6" t="s">
        <v>201</v>
      </c>
      <c r="H20" s="1">
        <v>834</v>
      </c>
      <c r="I20" s="1">
        <v>53696</v>
      </c>
      <c r="J20" s="1" t="s">
        <v>205</v>
      </c>
      <c r="K20" s="1" t="s">
        <v>200</v>
      </c>
      <c r="L20" s="3">
        <v>5000</v>
      </c>
      <c r="M20" s="1">
        <v>194</v>
      </c>
      <c r="N20" s="1" t="s">
        <v>201</v>
      </c>
      <c r="O20" s="3">
        <v>34703.21</v>
      </c>
      <c r="P20" s="2" t="s">
        <v>8</v>
      </c>
      <c r="Q20" s="1">
        <v>139</v>
      </c>
      <c r="R20" s="1" t="s">
        <v>195</v>
      </c>
      <c r="S20" s="1" t="s">
        <v>213</v>
      </c>
      <c r="T20" s="1" t="s">
        <v>223</v>
      </c>
      <c r="U20" s="1" t="s">
        <v>224</v>
      </c>
      <c r="V20" s="6" t="s">
        <v>225</v>
      </c>
      <c r="W20" s="1">
        <v>67657</v>
      </c>
      <c r="X20" s="1">
        <v>67657</v>
      </c>
      <c r="Y20" s="1" t="s">
        <v>205</v>
      </c>
      <c r="Z20" s="1" t="s">
        <v>200</v>
      </c>
      <c r="AA20" s="3">
        <v>5000</v>
      </c>
      <c r="AB20" s="70">
        <v>195</v>
      </c>
      <c r="AC20" s="1" t="s">
        <v>201</v>
      </c>
      <c r="AD20" s="4">
        <v>34778.93</v>
      </c>
      <c r="AE20" s="71" t="s">
        <v>202</v>
      </c>
      <c r="AF20" s="73" t="s">
        <v>203</v>
      </c>
      <c r="AG20" s="74" t="s">
        <v>204</v>
      </c>
    </row>
    <row r="21" spans="1:33" ht="95.25" customHeight="1" x14ac:dyDescent="0.25">
      <c r="A21" s="2" t="s">
        <v>9</v>
      </c>
      <c r="B21" s="1">
        <v>140</v>
      </c>
      <c r="C21" s="1" t="s">
        <v>195</v>
      </c>
      <c r="D21" s="1" t="s">
        <v>213</v>
      </c>
      <c r="E21" s="1" t="s">
        <v>223</v>
      </c>
      <c r="F21" s="6" t="s">
        <v>201</v>
      </c>
      <c r="G21" s="6" t="s">
        <v>201</v>
      </c>
      <c r="H21" s="1">
        <v>66436</v>
      </c>
      <c r="I21" s="1">
        <v>66436</v>
      </c>
      <c r="J21" s="1" t="s">
        <v>205</v>
      </c>
      <c r="K21" s="1" t="s">
        <v>200</v>
      </c>
      <c r="L21" s="1">
        <v>718</v>
      </c>
      <c r="M21" s="1">
        <v>98</v>
      </c>
      <c r="N21" s="1" t="s">
        <v>201</v>
      </c>
      <c r="O21" s="3">
        <v>17530.490000000002</v>
      </c>
      <c r="P21" s="2" t="s">
        <v>9</v>
      </c>
      <c r="Q21" s="1">
        <v>140</v>
      </c>
      <c r="R21" s="1" t="s">
        <v>195</v>
      </c>
      <c r="S21" s="1" t="s">
        <v>213</v>
      </c>
      <c r="T21" s="1" t="s">
        <v>223</v>
      </c>
      <c r="U21" s="1">
        <v>124</v>
      </c>
      <c r="V21" s="6" t="s">
        <v>225</v>
      </c>
      <c r="W21" s="1">
        <v>66436</v>
      </c>
      <c r="X21" s="1">
        <v>66436</v>
      </c>
      <c r="Y21" s="1" t="s">
        <v>205</v>
      </c>
      <c r="Z21" s="1" t="s">
        <v>200</v>
      </c>
      <c r="AA21" s="1">
        <v>718</v>
      </c>
      <c r="AB21" s="70">
        <v>99</v>
      </c>
      <c r="AC21" s="1" t="s">
        <v>201</v>
      </c>
      <c r="AD21" s="4">
        <v>17657</v>
      </c>
      <c r="AE21" s="71" t="s">
        <v>202</v>
      </c>
      <c r="AF21" s="73" t="s">
        <v>203</v>
      </c>
      <c r="AG21" s="74" t="s">
        <v>204</v>
      </c>
    </row>
    <row r="22" spans="1:33" ht="95.25" customHeight="1" x14ac:dyDescent="0.25">
      <c r="A22" s="2" t="s">
        <v>10</v>
      </c>
      <c r="B22" s="1">
        <v>141</v>
      </c>
      <c r="C22" s="1" t="s">
        <v>195</v>
      </c>
      <c r="D22" s="1" t="s">
        <v>213</v>
      </c>
      <c r="E22" s="1" t="s">
        <v>235</v>
      </c>
      <c r="F22" s="6">
        <v>125</v>
      </c>
      <c r="G22" s="6">
        <v>506</v>
      </c>
      <c r="H22" s="1">
        <v>57338</v>
      </c>
      <c r="I22" s="1">
        <v>57338</v>
      </c>
      <c r="J22" s="1" t="s">
        <v>205</v>
      </c>
      <c r="K22" s="1" t="s">
        <v>200</v>
      </c>
      <c r="L22" s="1">
        <v>339</v>
      </c>
      <c r="M22" s="1">
        <v>338</v>
      </c>
      <c r="N22" s="1" t="s">
        <v>201</v>
      </c>
      <c r="O22" s="3">
        <v>60462.29</v>
      </c>
      <c r="P22" s="2" t="s">
        <v>10</v>
      </c>
      <c r="Q22" s="1">
        <v>141</v>
      </c>
      <c r="R22" s="1" t="s">
        <v>195</v>
      </c>
      <c r="S22" s="1" t="s">
        <v>213</v>
      </c>
      <c r="T22" s="1" t="s">
        <v>236</v>
      </c>
      <c r="U22" s="1">
        <v>125</v>
      </c>
      <c r="V22" s="6">
        <v>506</v>
      </c>
      <c r="W22" s="1">
        <v>57338</v>
      </c>
      <c r="X22" s="1">
        <v>57338</v>
      </c>
      <c r="Y22" s="1" t="s">
        <v>205</v>
      </c>
      <c r="Z22" s="1" t="s">
        <v>200</v>
      </c>
      <c r="AA22" s="1">
        <v>339</v>
      </c>
      <c r="AB22" s="70">
        <v>339</v>
      </c>
      <c r="AC22" s="1" t="s">
        <v>201</v>
      </c>
      <c r="AD22" s="4">
        <v>60461.84</v>
      </c>
      <c r="AE22" s="71" t="s">
        <v>202</v>
      </c>
      <c r="AF22" s="73" t="s">
        <v>203</v>
      </c>
      <c r="AG22" s="74" t="s">
        <v>204</v>
      </c>
    </row>
    <row r="23" spans="1:33" ht="30" customHeight="1" x14ac:dyDescent="0.25">
      <c r="A23" s="155" t="s">
        <v>11</v>
      </c>
      <c r="B23" s="149">
        <v>147</v>
      </c>
      <c r="C23" s="149" t="s">
        <v>195</v>
      </c>
      <c r="D23" s="149" t="s">
        <v>213</v>
      </c>
      <c r="E23" s="149" t="s">
        <v>237</v>
      </c>
      <c r="F23" s="156">
        <v>128</v>
      </c>
      <c r="G23" s="156">
        <v>514</v>
      </c>
      <c r="H23" s="149">
        <v>1182</v>
      </c>
      <c r="I23" s="149">
        <v>60741</v>
      </c>
      <c r="J23" s="149" t="s">
        <v>238</v>
      </c>
      <c r="K23" s="149" t="s">
        <v>200</v>
      </c>
      <c r="L23" s="164">
        <v>10199</v>
      </c>
      <c r="M23" s="162">
        <v>521</v>
      </c>
      <c r="N23" s="162" t="s">
        <v>201</v>
      </c>
      <c r="O23" s="3">
        <v>70172.45</v>
      </c>
      <c r="P23" s="155" t="s">
        <v>11</v>
      </c>
      <c r="Q23" s="149">
        <v>147</v>
      </c>
      <c r="R23" s="149" t="s">
        <v>195</v>
      </c>
      <c r="S23" s="149" t="s">
        <v>213</v>
      </c>
      <c r="T23" s="149" t="s">
        <v>239</v>
      </c>
      <c r="U23" s="156">
        <v>128</v>
      </c>
      <c r="V23" s="156">
        <v>514</v>
      </c>
      <c r="W23" s="149">
        <v>60741</v>
      </c>
      <c r="X23" s="149">
        <v>60741</v>
      </c>
      <c r="Y23" s="149" t="s">
        <v>238</v>
      </c>
      <c r="Z23" s="149" t="s">
        <v>200</v>
      </c>
      <c r="AA23" s="3">
        <v>10199</v>
      </c>
      <c r="AB23" s="1">
        <v>521</v>
      </c>
      <c r="AC23" s="166" t="s">
        <v>244</v>
      </c>
      <c r="AD23" s="3">
        <v>70172.45</v>
      </c>
      <c r="AE23" s="78" t="s">
        <v>240</v>
      </c>
      <c r="AF23" s="158" t="s">
        <v>241</v>
      </c>
      <c r="AG23" s="160" t="s">
        <v>242</v>
      </c>
    </row>
    <row r="24" spans="1:33" ht="30" x14ac:dyDescent="0.25">
      <c r="A24" s="155"/>
      <c r="B24" s="149"/>
      <c r="C24" s="149"/>
      <c r="D24" s="149"/>
      <c r="E24" s="149"/>
      <c r="F24" s="156"/>
      <c r="G24" s="156"/>
      <c r="H24" s="149"/>
      <c r="I24" s="149"/>
      <c r="J24" s="149"/>
      <c r="K24" s="149"/>
      <c r="L24" s="170"/>
      <c r="M24" s="171"/>
      <c r="N24" s="171"/>
      <c r="O24" s="164" t="s">
        <v>243</v>
      </c>
      <c r="P24" s="155"/>
      <c r="Q24" s="149"/>
      <c r="R24" s="149"/>
      <c r="S24" s="149"/>
      <c r="T24" s="149"/>
      <c r="U24" s="156"/>
      <c r="V24" s="156"/>
      <c r="W24" s="149"/>
      <c r="X24" s="149"/>
      <c r="Y24" s="149"/>
      <c r="Z24" s="149"/>
      <c r="AA24" s="164" t="s">
        <v>244</v>
      </c>
      <c r="AB24" s="164" t="s">
        <v>244</v>
      </c>
      <c r="AC24" s="167"/>
      <c r="AD24" s="3" t="s">
        <v>245</v>
      </c>
      <c r="AE24" s="78" t="s">
        <v>240</v>
      </c>
      <c r="AF24" s="168"/>
      <c r="AG24" s="169"/>
    </row>
    <row r="25" spans="1:33" ht="45" x14ac:dyDescent="0.25">
      <c r="A25" s="155"/>
      <c r="B25" s="149"/>
      <c r="C25" s="149"/>
      <c r="D25" s="149"/>
      <c r="E25" s="149"/>
      <c r="F25" s="156"/>
      <c r="G25" s="156"/>
      <c r="H25" s="149"/>
      <c r="I25" s="149"/>
      <c r="J25" s="149"/>
      <c r="K25" s="149"/>
      <c r="L25" s="165"/>
      <c r="M25" s="163"/>
      <c r="N25" s="163"/>
      <c r="O25" s="165"/>
      <c r="P25" s="155"/>
      <c r="Q25" s="149"/>
      <c r="R25" s="149"/>
      <c r="S25" s="149"/>
      <c r="T25" s="149"/>
      <c r="U25" s="156"/>
      <c r="V25" s="156"/>
      <c r="W25" s="149"/>
      <c r="X25" s="149"/>
      <c r="Y25" s="149"/>
      <c r="Z25" s="149"/>
      <c r="AA25" s="165"/>
      <c r="AB25" s="165"/>
      <c r="AC25" s="115" t="s">
        <v>565</v>
      </c>
      <c r="AD25" s="4">
        <v>13505.26</v>
      </c>
      <c r="AE25" s="79" t="s">
        <v>246</v>
      </c>
      <c r="AF25" s="159"/>
      <c r="AG25" s="161"/>
    </row>
    <row r="26" spans="1:33" ht="95.25" customHeight="1" x14ac:dyDescent="0.25">
      <c r="A26" s="2" t="s">
        <v>12</v>
      </c>
      <c r="B26" s="1">
        <v>154</v>
      </c>
      <c r="C26" s="1" t="s">
        <v>195</v>
      </c>
      <c r="D26" s="1" t="s">
        <v>213</v>
      </c>
      <c r="E26" s="1" t="s">
        <v>247</v>
      </c>
      <c r="F26" s="6" t="s">
        <v>201</v>
      </c>
      <c r="G26" s="6" t="s">
        <v>201</v>
      </c>
      <c r="H26" s="1">
        <v>753</v>
      </c>
      <c r="I26" s="1">
        <v>53670</v>
      </c>
      <c r="J26" s="1" t="s">
        <v>205</v>
      </c>
      <c r="K26" s="1" t="s">
        <v>200</v>
      </c>
      <c r="L26" s="3">
        <v>14932</v>
      </c>
      <c r="M26" s="3">
        <v>9322</v>
      </c>
      <c r="N26" s="1" t="s">
        <v>201</v>
      </c>
      <c r="O26" s="3">
        <v>1667542.67</v>
      </c>
      <c r="P26" s="2" t="s">
        <v>12</v>
      </c>
      <c r="Q26" s="1">
        <v>154</v>
      </c>
      <c r="R26" s="1" t="s">
        <v>195</v>
      </c>
      <c r="S26" s="1" t="s">
        <v>213</v>
      </c>
      <c r="T26" s="1" t="s">
        <v>248</v>
      </c>
      <c r="U26" s="6" t="s">
        <v>13</v>
      </c>
      <c r="V26" s="6" t="s">
        <v>249</v>
      </c>
      <c r="W26" s="1">
        <v>753</v>
      </c>
      <c r="X26" s="1">
        <v>53670</v>
      </c>
      <c r="Y26" s="1" t="s">
        <v>205</v>
      </c>
      <c r="Z26" s="1" t="s">
        <v>200</v>
      </c>
      <c r="AA26" s="3">
        <v>14932</v>
      </c>
      <c r="AB26" s="77">
        <v>9358</v>
      </c>
      <c r="AC26" s="1" t="s">
        <v>201</v>
      </c>
      <c r="AD26" s="4">
        <v>1669032.05</v>
      </c>
      <c r="AE26" s="71" t="s">
        <v>202</v>
      </c>
      <c r="AF26" s="73" t="s">
        <v>203</v>
      </c>
      <c r="AG26" s="74" t="s">
        <v>204</v>
      </c>
    </row>
    <row r="27" spans="1:33" ht="95.25" customHeight="1" x14ac:dyDescent="0.25">
      <c r="A27" s="2" t="s">
        <v>14</v>
      </c>
      <c r="B27" s="1">
        <v>155</v>
      </c>
      <c r="C27" s="1" t="s">
        <v>195</v>
      </c>
      <c r="D27" s="1" t="s">
        <v>213</v>
      </c>
      <c r="E27" s="1" t="s">
        <v>250</v>
      </c>
      <c r="F27" s="6" t="s">
        <v>201</v>
      </c>
      <c r="G27" s="6" t="s">
        <v>201</v>
      </c>
      <c r="H27" s="1">
        <v>64020</v>
      </c>
      <c r="I27" s="1">
        <v>64020</v>
      </c>
      <c r="J27" s="1" t="s">
        <v>205</v>
      </c>
      <c r="K27" s="1" t="s">
        <v>200</v>
      </c>
      <c r="L27" s="3">
        <v>3982</v>
      </c>
      <c r="M27" s="3">
        <v>2223</v>
      </c>
      <c r="N27" s="1" t="s">
        <v>201</v>
      </c>
      <c r="O27" s="3">
        <v>397655.8</v>
      </c>
      <c r="P27" s="2" t="s">
        <v>14</v>
      </c>
      <c r="Q27" s="1">
        <v>155</v>
      </c>
      <c r="R27" s="1" t="s">
        <v>195</v>
      </c>
      <c r="S27" s="1" t="s">
        <v>213</v>
      </c>
      <c r="T27" s="1" t="s">
        <v>250</v>
      </c>
      <c r="U27" s="6" t="s">
        <v>201</v>
      </c>
      <c r="V27" s="6" t="s">
        <v>201</v>
      </c>
      <c r="W27" s="1">
        <v>64020</v>
      </c>
      <c r="X27" s="1">
        <v>64020</v>
      </c>
      <c r="Y27" s="1" t="s">
        <v>205</v>
      </c>
      <c r="Z27" s="1" t="s">
        <v>200</v>
      </c>
      <c r="AA27" s="3">
        <v>3982</v>
      </c>
      <c r="AB27" s="77">
        <v>2218</v>
      </c>
      <c r="AC27" s="1" t="s">
        <v>201</v>
      </c>
      <c r="AD27" s="4">
        <v>395588.06</v>
      </c>
      <c r="AE27" s="71" t="s">
        <v>202</v>
      </c>
      <c r="AF27" s="73" t="s">
        <v>203</v>
      </c>
      <c r="AG27" s="74" t="s">
        <v>204</v>
      </c>
    </row>
    <row r="28" spans="1:33" ht="43.5" customHeight="1" x14ac:dyDescent="0.25">
      <c r="A28" s="155" t="s">
        <v>15</v>
      </c>
      <c r="B28" s="149">
        <v>160</v>
      </c>
      <c r="C28" s="149" t="s">
        <v>195</v>
      </c>
      <c r="D28" s="149" t="s">
        <v>251</v>
      </c>
      <c r="E28" s="149" t="s">
        <v>252</v>
      </c>
      <c r="F28" s="156">
        <v>2</v>
      </c>
      <c r="G28" s="156" t="s">
        <v>253</v>
      </c>
      <c r="H28" s="149" t="s">
        <v>201</v>
      </c>
      <c r="I28" s="149">
        <v>61324</v>
      </c>
      <c r="J28" s="149" t="s">
        <v>205</v>
      </c>
      <c r="K28" s="149" t="s">
        <v>200</v>
      </c>
      <c r="L28" s="157">
        <v>4959</v>
      </c>
      <c r="M28" s="149">
        <v>188</v>
      </c>
      <c r="N28" s="149" t="s">
        <v>201</v>
      </c>
      <c r="O28" s="157">
        <v>10087.89</v>
      </c>
      <c r="P28" s="155" t="s">
        <v>15</v>
      </c>
      <c r="Q28" s="149">
        <v>160</v>
      </c>
      <c r="R28" s="149" t="s">
        <v>195</v>
      </c>
      <c r="S28" s="149" t="s">
        <v>251</v>
      </c>
      <c r="T28" s="149" t="s">
        <v>252</v>
      </c>
      <c r="U28" s="149">
        <v>2</v>
      </c>
      <c r="V28" s="156" t="s">
        <v>253</v>
      </c>
      <c r="W28" s="149">
        <v>61324</v>
      </c>
      <c r="X28" s="149">
        <v>61324</v>
      </c>
      <c r="Y28" s="1" t="s">
        <v>205</v>
      </c>
      <c r="Z28" s="70" t="s">
        <v>200</v>
      </c>
      <c r="AA28" s="3">
        <v>4922</v>
      </c>
      <c r="AB28" s="70">
        <v>151</v>
      </c>
      <c r="AC28" s="149" t="s">
        <v>201</v>
      </c>
      <c r="AD28" s="4">
        <v>8079.93</v>
      </c>
      <c r="AE28" s="150" t="s">
        <v>202</v>
      </c>
      <c r="AF28" s="151" t="s">
        <v>232</v>
      </c>
      <c r="AG28" s="160" t="s">
        <v>233</v>
      </c>
    </row>
    <row r="29" spans="1:33" ht="43.5" customHeight="1" x14ac:dyDescent="0.25">
      <c r="A29" s="155"/>
      <c r="B29" s="149"/>
      <c r="C29" s="149"/>
      <c r="D29" s="149"/>
      <c r="E29" s="149"/>
      <c r="F29" s="156"/>
      <c r="G29" s="156"/>
      <c r="H29" s="149"/>
      <c r="I29" s="149"/>
      <c r="J29" s="149"/>
      <c r="K29" s="149"/>
      <c r="L29" s="157"/>
      <c r="M29" s="149"/>
      <c r="N29" s="149"/>
      <c r="O29" s="157"/>
      <c r="P29" s="155"/>
      <c r="Q29" s="149"/>
      <c r="R29" s="149"/>
      <c r="S29" s="149"/>
      <c r="T29" s="149"/>
      <c r="U29" s="149"/>
      <c r="V29" s="156"/>
      <c r="W29" s="149"/>
      <c r="X29" s="149"/>
      <c r="Y29" s="1" t="s">
        <v>205</v>
      </c>
      <c r="Z29" s="70" t="s">
        <v>210</v>
      </c>
      <c r="AA29" s="3">
        <v>37</v>
      </c>
      <c r="AB29" s="70">
        <v>37</v>
      </c>
      <c r="AC29" s="149"/>
      <c r="AD29" s="4">
        <v>444.65</v>
      </c>
      <c r="AE29" s="150"/>
      <c r="AF29" s="151"/>
      <c r="AG29" s="161"/>
    </row>
    <row r="30" spans="1:33" ht="95.25" customHeight="1" x14ac:dyDescent="0.25">
      <c r="A30" s="2" t="s">
        <v>16</v>
      </c>
      <c r="B30" s="1">
        <v>163</v>
      </c>
      <c r="C30" s="1" t="s">
        <v>195</v>
      </c>
      <c r="D30" s="1" t="s">
        <v>251</v>
      </c>
      <c r="E30" s="1" t="s">
        <v>254</v>
      </c>
      <c r="F30" s="6">
        <v>4.0999999999999996</v>
      </c>
      <c r="G30" s="6" t="s">
        <v>255</v>
      </c>
      <c r="H30" s="1" t="s">
        <v>201</v>
      </c>
      <c r="I30" s="1">
        <v>62026</v>
      </c>
      <c r="J30" s="1" t="s">
        <v>205</v>
      </c>
      <c r="K30" s="1" t="s">
        <v>210</v>
      </c>
      <c r="L30" s="1">
        <v>233</v>
      </c>
      <c r="M30" s="1">
        <v>235</v>
      </c>
      <c r="N30" s="1" t="s">
        <v>201</v>
      </c>
      <c r="O30" s="3">
        <v>2834.92</v>
      </c>
      <c r="P30" s="2" t="s">
        <v>16</v>
      </c>
      <c r="Q30" s="1">
        <v>163</v>
      </c>
      <c r="R30" s="1" t="s">
        <v>195</v>
      </c>
      <c r="S30" s="1" t="s">
        <v>251</v>
      </c>
      <c r="T30" s="1" t="s">
        <v>254</v>
      </c>
      <c r="U30" s="6" t="s">
        <v>256</v>
      </c>
      <c r="V30" s="6" t="s">
        <v>257</v>
      </c>
      <c r="W30" s="1">
        <v>63705</v>
      </c>
      <c r="X30" s="1">
        <v>63705</v>
      </c>
      <c r="Y30" s="1" t="s">
        <v>205</v>
      </c>
      <c r="Z30" s="1" t="s">
        <v>210</v>
      </c>
      <c r="AA30" s="1">
        <v>233</v>
      </c>
      <c r="AB30" s="70">
        <v>233</v>
      </c>
      <c r="AC30" s="1" t="s">
        <v>201</v>
      </c>
      <c r="AD30" s="4">
        <v>2800.08</v>
      </c>
      <c r="AE30" s="71" t="s">
        <v>202</v>
      </c>
      <c r="AF30" s="73" t="s">
        <v>203</v>
      </c>
      <c r="AG30" s="74" t="s">
        <v>204</v>
      </c>
    </row>
    <row r="31" spans="1:33" ht="47.25" customHeight="1" x14ac:dyDescent="0.25">
      <c r="A31" s="155" t="s">
        <v>17</v>
      </c>
      <c r="B31" s="149">
        <v>164</v>
      </c>
      <c r="C31" s="149" t="s">
        <v>195</v>
      </c>
      <c r="D31" s="149" t="s">
        <v>251</v>
      </c>
      <c r="E31" s="149" t="s">
        <v>258</v>
      </c>
      <c r="F31" s="156" t="s">
        <v>256</v>
      </c>
      <c r="G31" s="156" t="s">
        <v>259</v>
      </c>
      <c r="H31" s="149" t="s">
        <v>201</v>
      </c>
      <c r="I31" s="149">
        <v>61973</v>
      </c>
      <c r="J31" s="149" t="s">
        <v>205</v>
      </c>
      <c r="K31" s="149" t="s">
        <v>210</v>
      </c>
      <c r="L31" s="149">
        <v>107</v>
      </c>
      <c r="M31" s="149">
        <v>107</v>
      </c>
      <c r="N31" s="149" t="s">
        <v>201</v>
      </c>
      <c r="O31" s="157">
        <v>1290.79</v>
      </c>
      <c r="P31" s="155" t="s">
        <v>17</v>
      </c>
      <c r="Q31" s="149">
        <v>164</v>
      </c>
      <c r="R31" s="149" t="s">
        <v>195</v>
      </c>
      <c r="S31" s="149" t="s">
        <v>251</v>
      </c>
      <c r="T31" s="149" t="s">
        <v>258</v>
      </c>
      <c r="U31" s="156" t="s">
        <v>256</v>
      </c>
      <c r="V31" s="156" t="s">
        <v>259</v>
      </c>
      <c r="W31" s="149">
        <v>63444</v>
      </c>
      <c r="X31" s="149">
        <v>63444</v>
      </c>
      <c r="Y31" s="1" t="s">
        <v>205</v>
      </c>
      <c r="Z31" s="70" t="s">
        <v>210</v>
      </c>
      <c r="AA31" s="1">
        <v>98</v>
      </c>
      <c r="AB31" s="70">
        <v>98</v>
      </c>
      <c r="AC31" s="149" t="s">
        <v>201</v>
      </c>
      <c r="AD31" s="4">
        <v>1177.72</v>
      </c>
      <c r="AE31" s="150" t="s">
        <v>202</v>
      </c>
      <c r="AF31" s="151" t="s">
        <v>232</v>
      </c>
      <c r="AG31" s="160" t="s">
        <v>233</v>
      </c>
    </row>
    <row r="32" spans="1:33" ht="47.25" customHeight="1" x14ac:dyDescent="0.25">
      <c r="A32" s="155"/>
      <c r="B32" s="149"/>
      <c r="C32" s="149"/>
      <c r="D32" s="149"/>
      <c r="E32" s="149"/>
      <c r="F32" s="156"/>
      <c r="G32" s="156"/>
      <c r="H32" s="149"/>
      <c r="I32" s="149"/>
      <c r="J32" s="149"/>
      <c r="K32" s="149"/>
      <c r="L32" s="149"/>
      <c r="M32" s="149"/>
      <c r="N32" s="149"/>
      <c r="O32" s="157"/>
      <c r="P32" s="155"/>
      <c r="Q32" s="149"/>
      <c r="R32" s="149"/>
      <c r="S32" s="149"/>
      <c r="T32" s="149"/>
      <c r="U32" s="156"/>
      <c r="V32" s="156"/>
      <c r="W32" s="149"/>
      <c r="X32" s="149"/>
      <c r="Y32" s="1" t="s">
        <v>205</v>
      </c>
      <c r="Z32" s="70" t="s">
        <v>200</v>
      </c>
      <c r="AA32" s="1">
        <v>9</v>
      </c>
      <c r="AB32" s="70">
        <v>9</v>
      </c>
      <c r="AC32" s="149"/>
      <c r="AD32" s="4">
        <v>481.59</v>
      </c>
      <c r="AE32" s="150"/>
      <c r="AF32" s="151"/>
      <c r="AG32" s="161"/>
    </row>
    <row r="33" spans="1:65" ht="47.25" customHeight="1" x14ac:dyDescent="0.25">
      <c r="A33" s="155" t="s">
        <v>18</v>
      </c>
      <c r="B33" s="149">
        <v>165</v>
      </c>
      <c r="C33" s="149" t="s">
        <v>195</v>
      </c>
      <c r="D33" s="149" t="s">
        <v>251</v>
      </c>
      <c r="E33" s="149" t="s">
        <v>260</v>
      </c>
      <c r="F33" s="156" t="s">
        <v>256</v>
      </c>
      <c r="G33" s="156" t="s">
        <v>261</v>
      </c>
      <c r="H33" s="149" t="s">
        <v>201</v>
      </c>
      <c r="I33" s="149">
        <v>62027</v>
      </c>
      <c r="J33" s="149" t="s">
        <v>205</v>
      </c>
      <c r="K33" s="149" t="s">
        <v>210</v>
      </c>
      <c r="L33" s="149">
        <v>457</v>
      </c>
      <c r="M33" s="149">
        <v>427</v>
      </c>
      <c r="N33" s="149" t="s">
        <v>201</v>
      </c>
      <c r="O33" s="157">
        <v>5151.1099999999997</v>
      </c>
      <c r="P33" s="155" t="s">
        <v>18</v>
      </c>
      <c r="Q33" s="149">
        <v>165</v>
      </c>
      <c r="R33" s="149" t="s">
        <v>195</v>
      </c>
      <c r="S33" s="149" t="s">
        <v>251</v>
      </c>
      <c r="T33" s="149" t="s">
        <v>260</v>
      </c>
      <c r="U33" s="156" t="s">
        <v>256</v>
      </c>
      <c r="V33" s="156" t="s">
        <v>261</v>
      </c>
      <c r="W33" s="149">
        <v>63443</v>
      </c>
      <c r="X33" s="149">
        <v>63443</v>
      </c>
      <c r="Y33" s="1" t="s">
        <v>205</v>
      </c>
      <c r="Z33" s="70" t="s">
        <v>210</v>
      </c>
      <c r="AA33" s="1">
        <v>312</v>
      </c>
      <c r="AB33" s="70">
        <v>312</v>
      </c>
      <c r="AC33" s="149" t="s">
        <v>201</v>
      </c>
      <c r="AD33" s="4">
        <v>3749.46</v>
      </c>
      <c r="AE33" s="150" t="s">
        <v>202</v>
      </c>
      <c r="AF33" s="151" t="s">
        <v>232</v>
      </c>
      <c r="AG33" s="160" t="s">
        <v>233</v>
      </c>
    </row>
    <row r="34" spans="1:65" ht="47.25" customHeight="1" x14ac:dyDescent="0.25">
      <c r="A34" s="155"/>
      <c r="B34" s="149"/>
      <c r="C34" s="149"/>
      <c r="D34" s="149"/>
      <c r="E34" s="149"/>
      <c r="F34" s="156"/>
      <c r="G34" s="156"/>
      <c r="H34" s="149"/>
      <c r="I34" s="149"/>
      <c r="J34" s="149"/>
      <c r="K34" s="149"/>
      <c r="L34" s="149"/>
      <c r="M34" s="149"/>
      <c r="N34" s="149"/>
      <c r="O34" s="157"/>
      <c r="P34" s="155"/>
      <c r="Q34" s="149"/>
      <c r="R34" s="149"/>
      <c r="S34" s="149"/>
      <c r="T34" s="149"/>
      <c r="U34" s="156"/>
      <c r="V34" s="156"/>
      <c r="W34" s="149"/>
      <c r="X34" s="149"/>
      <c r="Y34" s="1" t="s">
        <v>205</v>
      </c>
      <c r="Z34" s="70" t="s">
        <v>200</v>
      </c>
      <c r="AA34" s="1">
        <v>144</v>
      </c>
      <c r="AB34" s="70">
        <v>115</v>
      </c>
      <c r="AC34" s="149"/>
      <c r="AD34" s="4">
        <v>6153.59</v>
      </c>
      <c r="AE34" s="150"/>
      <c r="AF34" s="151"/>
      <c r="AG34" s="161"/>
    </row>
    <row r="35" spans="1:65" ht="47.25" customHeight="1" x14ac:dyDescent="0.25">
      <c r="A35" s="155" t="s">
        <v>19</v>
      </c>
      <c r="B35" s="149">
        <v>179</v>
      </c>
      <c r="C35" s="149" t="s">
        <v>195</v>
      </c>
      <c r="D35" s="149" t="s">
        <v>251</v>
      </c>
      <c r="E35" s="149" t="s">
        <v>262</v>
      </c>
      <c r="F35" s="149">
        <v>4.0999999999999996</v>
      </c>
      <c r="G35" s="156" t="s">
        <v>263</v>
      </c>
      <c r="H35" s="149" t="s">
        <v>201</v>
      </c>
      <c r="I35" s="149">
        <v>62041</v>
      </c>
      <c r="J35" s="1" t="s">
        <v>205</v>
      </c>
      <c r="K35" s="1" t="s">
        <v>200</v>
      </c>
      <c r="L35" s="3">
        <v>9816</v>
      </c>
      <c r="M35" s="1">
        <v>577</v>
      </c>
      <c r="N35" s="149" t="s">
        <v>201</v>
      </c>
      <c r="O35" s="3">
        <v>30961.24</v>
      </c>
      <c r="P35" s="155" t="s">
        <v>19</v>
      </c>
      <c r="Q35" s="149">
        <v>179</v>
      </c>
      <c r="R35" s="149" t="s">
        <v>195</v>
      </c>
      <c r="S35" s="149" t="s">
        <v>251</v>
      </c>
      <c r="T35" s="149" t="s">
        <v>262</v>
      </c>
      <c r="U35" s="156" t="s">
        <v>256</v>
      </c>
      <c r="V35" s="156" t="s">
        <v>264</v>
      </c>
      <c r="W35" s="149">
        <v>62041</v>
      </c>
      <c r="X35" s="149">
        <v>62041</v>
      </c>
      <c r="Y35" s="1" t="s">
        <v>205</v>
      </c>
      <c r="Z35" s="1" t="s">
        <v>200</v>
      </c>
      <c r="AA35" s="3">
        <v>9817</v>
      </c>
      <c r="AB35" s="1">
        <v>577</v>
      </c>
      <c r="AC35" s="149" t="s">
        <v>201</v>
      </c>
      <c r="AD35" s="4">
        <v>30874.98</v>
      </c>
      <c r="AE35" s="150" t="s">
        <v>202</v>
      </c>
      <c r="AF35" s="158" t="s">
        <v>203</v>
      </c>
      <c r="AG35" s="160" t="s">
        <v>204</v>
      </c>
    </row>
    <row r="36" spans="1:65" ht="47.25" customHeight="1" x14ac:dyDescent="0.25">
      <c r="A36" s="155"/>
      <c r="B36" s="149"/>
      <c r="C36" s="149"/>
      <c r="D36" s="149"/>
      <c r="E36" s="149"/>
      <c r="F36" s="149"/>
      <c r="G36" s="156"/>
      <c r="H36" s="149"/>
      <c r="I36" s="149"/>
      <c r="J36" s="1" t="s">
        <v>205</v>
      </c>
      <c r="K36" s="1" t="s">
        <v>210</v>
      </c>
      <c r="L36" s="3">
        <v>1496</v>
      </c>
      <c r="M36" s="3">
        <v>1496</v>
      </c>
      <c r="N36" s="149"/>
      <c r="O36" s="3">
        <v>18047</v>
      </c>
      <c r="P36" s="155"/>
      <c r="Q36" s="149"/>
      <c r="R36" s="149"/>
      <c r="S36" s="149"/>
      <c r="T36" s="149"/>
      <c r="U36" s="156"/>
      <c r="V36" s="156"/>
      <c r="W36" s="149"/>
      <c r="X36" s="149"/>
      <c r="Y36" s="1" t="s">
        <v>205</v>
      </c>
      <c r="Z36" s="1" t="s">
        <v>210</v>
      </c>
      <c r="AA36" s="3">
        <v>1495</v>
      </c>
      <c r="AB36" s="77">
        <v>1495</v>
      </c>
      <c r="AC36" s="149"/>
      <c r="AD36" s="4">
        <v>17966.16</v>
      </c>
      <c r="AE36" s="150"/>
      <c r="AF36" s="159"/>
      <c r="AG36" s="161"/>
    </row>
    <row r="37" spans="1:65" ht="47.25" customHeight="1" x14ac:dyDescent="0.25">
      <c r="A37" s="155" t="s">
        <v>20</v>
      </c>
      <c r="B37" s="149">
        <v>180</v>
      </c>
      <c r="C37" s="149" t="s">
        <v>195</v>
      </c>
      <c r="D37" s="149" t="s">
        <v>251</v>
      </c>
      <c r="E37" s="149" t="s">
        <v>265</v>
      </c>
      <c r="F37" s="156">
        <v>4.0999999999999996</v>
      </c>
      <c r="G37" s="156" t="s">
        <v>266</v>
      </c>
      <c r="H37" s="149" t="s">
        <v>201</v>
      </c>
      <c r="I37" s="149">
        <v>62042</v>
      </c>
      <c r="J37" s="1" t="s">
        <v>205</v>
      </c>
      <c r="K37" s="1" t="s">
        <v>200</v>
      </c>
      <c r="L37" s="3">
        <v>7028</v>
      </c>
      <c r="M37" s="1">
        <v>589</v>
      </c>
      <c r="N37" s="149" t="s">
        <v>201</v>
      </c>
      <c r="O37" s="3">
        <v>31605.15</v>
      </c>
      <c r="P37" s="155" t="s">
        <v>20</v>
      </c>
      <c r="Q37" s="149">
        <v>180</v>
      </c>
      <c r="R37" s="149" t="s">
        <v>195</v>
      </c>
      <c r="S37" s="149" t="s">
        <v>251</v>
      </c>
      <c r="T37" s="149" t="s">
        <v>265</v>
      </c>
      <c r="U37" s="156" t="s">
        <v>256</v>
      </c>
      <c r="V37" s="156" t="s">
        <v>266</v>
      </c>
      <c r="W37" s="149">
        <v>62042</v>
      </c>
      <c r="X37" s="149">
        <v>62042</v>
      </c>
      <c r="Y37" s="1" t="s">
        <v>205</v>
      </c>
      <c r="Z37" s="1" t="s">
        <v>200</v>
      </c>
      <c r="AA37" s="3">
        <v>7028</v>
      </c>
      <c r="AB37" s="70">
        <v>590</v>
      </c>
      <c r="AC37" s="149" t="s">
        <v>201</v>
      </c>
      <c r="AD37" s="4">
        <v>31570.61</v>
      </c>
      <c r="AE37" s="150" t="s">
        <v>202</v>
      </c>
      <c r="AF37" s="158" t="s">
        <v>203</v>
      </c>
      <c r="AG37" s="160" t="s">
        <v>204</v>
      </c>
    </row>
    <row r="38" spans="1:65" ht="47.25" customHeight="1" x14ac:dyDescent="0.25">
      <c r="A38" s="155"/>
      <c r="B38" s="149"/>
      <c r="C38" s="149"/>
      <c r="D38" s="149"/>
      <c r="E38" s="149"/>
      <c r="F38" s="156"/>
      <c r="G38" s="156"/>
      <c r="H38" s="149"/>
      <c r="I38" s="149"/>
      <c r="J38" s="1" t="s">
        <v>205</v>
      </c>
      <c r="K38" s="1" t="s">
        <v>210</v>
      </c>
      <c r="L38" s="3">
        <v>1834</v>
      </c>
      <c r="M38" s="3">
        <v>1834</v>
      </c>
      <c r="N38" s="149"/>
      <c r="O38" s="3">
        <v>22124.46</v>
      </c>
      <c r="P38" s="155"/>
      <c r="Q38" s="149"/>
      <c r="R38" s="149"/>
      <c r="S38" s="149"/>
      <c r="T38" s="149"/>
      <c r="U38" s="156"/>
      <c r="V38" s="156"/>
      <c r="W38" s="149"/>
      <c r="X38" s="149"/>
      <c r="Y38" s="1" t="s">
        <v>205</v>
      </c>
      <c r="Z38" s="1" t="s">
        <v>210</v>
      </c>
      <c r="AA38" s="3">
        <v>1833</v>
      </c>
      <c r="AB38" s="77">
        <v>1833</v>
      </c>
      <c r="AC38" s="149"/>
      <c r="AD38" s="4">
        <v>22028.080000000002</v>
      </c>
      <c r="AE38" s="150"/>
      <c r="AF38" s="159"/>
      <c r="AG38" s="161"/>
    </row>
    <row r="39" spans="1:65" ht="47.25" customHeight="1" x14ac:dyDescent="0.25">
      <c r="A39" s="155" t="s">
        <v>21</v>
      </c>
      <c r="B39" s="149">
        <v>185</v>
      </c>
      <c r="C39" s="149" t="s">
        <v>195</v>
      </c>
      <c r="D39" s="149" t="s">
        <v>251</v>
      </c>
      <c r="E39" s="149" t="s">
        <v>267</v>
      </c>
      <c r="F39" s="156" t="s">
        <v>256</v>
      </c>
      <c r="G39" s="156" t="s">
        <v>268</v>
      </c>
      <c r="H39" s="149" t="s">
        <v>201</v>
      </c>
      <c r="I39" s="149">
        <v>62047</v>
      </c>
      <c r="J39" s="1" t="s">
        <v>205</v>
      </c>
      <c r="K39" s="1" t="s">
        <v>200</v>
      </c>
      <c r="L39" s="1">
        <v>440</v>
      </c>
      <c r="M39" s="1">
        <v>145</v>
      </c>
      <c r="N39" s="149" t="s">
        <v>201</v>
      </c>
      <c r="O39" s="3">
        <v>7780.56</v>
      </c>
      <c r="P39" s="155" t="s">
        <v>21</v>
      </c>
      <c r="Q39" s="149">
        <v>185</v>
      </c>
      <c r="R39" s="149" t="s">
        <v>195</v>
      </c>
      <c r="S39" s="149" t="s">
        <v>251</v>
      </c>
      <c r="T39" s="149" t="s">
        <v>269</v>
      </c>
      <c r="U39" s="156" t="s">
        <v>256</v>
      </c>
      <c r="V39" s="156" t="s">
        <v>268</v>
      </c>
      <c r="W39" s="149">
        <v>63737</v>
      </c>
      <c r="X39" s="149">
        <v>63737</v>
      </c>
      <c r="Y39" s="1" t="s">
        <v>205</v>
      </c>
      <c r="Z39" s="1" t="s">
        <v>200</v>
      </c>
      <c r="AA39" s="1">
        <v>306</v>
      </c>
      <c r="AB39" s="70">
        <v>144</v>
      </c>
      <c r="AC39" s="149" t="s">
        <v>201</v>
      </c>
      <c r="AD39" s="4">
        <v>7705.37</v>
      </c>
      <c r="AE39" s="150" t="s">
        <v>202</v>
      </c>
      <c r="AF39" s="158" t="s">
        <v>203</v>
      </c>
      <c r="AG39" s="160" t="s">
        <v>204</v>
      </c>
    </row>
    <row r="40" spans="1:65" ht="47.25" customHeight="1" x14ac:dyDescent="0.25">
      <c r="A40" s="155"/>
      <c r="B40" s="149"/>
      <c r="C40" s="149"/>
      <c r="D40" s="149"/>
      <c r="E40" s="149"/>
      <c r="F40" s="156"/>
      <c r="G40" s="156"/>
      <c r="H40" s="149"/>
      <c r="I40" s="149"/>
      <c r="J40" s="1" t="s">
        <v>205</v>
      </c>
      <c r="K40" s="1" t="s">
        <v>210</v>
      </c>
      <c r="L40" s="1">
        <v>464</v>
      </c>
      <c r="M40" s="1">
        <v>464</v>
      </c>
      <c r="N40" s="149"/>
      <c r="O40" s="3">
        <v>5597.46</v>
      </c>
      <c r="P40" s="155"/>
      <c r="Q40" s="149"/>
      <c r="R40" s="149"/>
      <c r="S40" s="149"/>
      <c r="T40" s="149"/>
      <c r="U40" s="156"/>
      <c r="V40" s="156"/>
      <c r="W40" s="149"/>
      <c r="X40" s="149"/>
      <c r="Y40" s="1" t="s">
        <v>205</v>
      </c>
      <c r="Z40" s="1" t="s">
        <v>210</v>
      </c>
      <c r="AA40" s="1">
        <v>465</v>
      </c>
      <c r="AB40" s="70">
        <v>465</v>
      </c>
      <c r="AC40" s="149"/>
      <c r="AD40" s="4">
        <v>5588.14</v>
      </c>
      <c r="AE40" s="150"/>
      <c r="AF40" s="159"/>
      <c r="AG40" s="161"/>
    </row>
    <row r="41" spans="1:65" ht="47.25" customHeight="1" x14ac:dyDescent="0.25">
      <c r="A41" s="155" t="s">
        <v>22</v>
      </c>
      <c r="B41" s="149">
        <v>190</v>
      </c>
      <c r="C41" s="149" t="s">
        <v>195</v>
      </c>
      <c r="D41" s="149" t="s">
        <v>251</v>
      </c>
      <c r="E41" s="149" t="s">
        <v>270</v>
      </c>
      <c r="F41" s="156" t="s">
        <v>256</v>
      </c>
      <c r="G41" s="156" t="s">
        <v>271</v>
      </c>
      <c r="H41" s="149" t="s">
        <v>201</v>
      </c>
      <c r="I41" s="149">
        <v>62137</v>
      </c>
      <c r="J41" s="1" t="s">
        <v>205</v>
      </c>
      <c r="K41" s="1" t="s">
        <v>200</v>
      </c>
      <c r="L41" s="3">
        <v>15852</v>
      </c>
      <c r="M41" s="1">
        <v>414</v>
      </c>
      <c r="N41" s="149" t="s">
        <v>201</v>
      </c>
      <c r="O41" s="3">
        <v>22214.83</v>
      </c>
      <c r="P41" s="155" t="s">
        <v>22</v>
      </c>
      <c r="Q41" s="149">
        <v>190</v>
      </c>
      <c r="R41" s="149" t="s">
        <v>195</v>
      </c>
      <c r="S41" s="149" t="s">
        <v>251</v>
      </c>
      <c r="T41" s="156" t="s">
        <v>270</v>
      </c>
      <c r="U41" s="156" t="s">
        <v>256</v>
      </c>
      <c r="V41" s="156" t="s">
        <v>271</v>
      </c>
      <c r="W41" s="156">
        <v>62137</v>
      </c>
      <c r="X41" s="156">
        <v>62137</v>
      </c>
      <c r="Y41" s="1" t="s">
        <v>205</v>
      </c>
      <c r="Z41" s="1" t="s">
        <v>200</v>
      </c>
      <c r="AA41" s="3">
        <v>15852</v>
      </c>
      <c r="AB41" s="70">
        <v>413</v>
      </c>
      <c r="AC41" s="156" t="s">
        <v>201</v>
      </c>
      <c r="AD41" s="4">
        <v>22099.42</v>
      </c>
      <c r="AE41" s="172" t="s">
        <v>202</v>
      </c>
      <c r="AF41" s="158" t="s">
        <v>203</v>
      </c>
      <c r="AG41" s="160" t="s">
        <v>204</v>
      </c>
    </row>
    <row r="42" spans="1:65" ht="47.25" customHeight="1" x14ac:dyDescent="0.25">
      <c r="A42" s="155"/>
      <c r="B42" s="149"/>
      <c r="C42" s="149"/>
      <c r="D42" s="149"/>
      <c r="E42" s="149"/>
      <c r="F42" s="156"/>
      <c r="G42" s="156"/>
      <c r="H42" s="149"/>
      <c r="I42" s="149"/>
      <c r="J42" s="1" t="s">
        <v>205</v>
      </c>
      <c r="K42" s="1" t="s">
        <v>210</v>
      </c>
      <c r="L42" s="1">
        <v>403</v>
      </c>
      <c r="M42" s="1">
        <v>403</v>
      </c>
      <c r="N42" s="149"/>
      <c r="O42" s="3">
        <v>4861.59</v>
      </c>
      <c r="P42" s="155"/>
      <c r="Q42" s="149"/>
      <c r="R42" s="149"/>
      <c r="S42" s="149"/>
      <c r="T42" s="156"/>
      <c r="U42" s="156"/>
      <c r="V42" s="156"/>
      <c r="W42" s="156"/>
      <c r="X42" s="156"/>
      <c r="Y42" s="1" t="s">
        <v>205</v>
      </c>
      <c r="Z42" s="1" t="s">
        <v>210</v>
      </c>
      <c r="AA42" s="1">
        <v>404</v>
      </c>
      <c r="AB42" s="70">
        <v>404</v>
      </c>
      <c r="AC42" s="156"/>
      <c r="AD42" s="4">
        <v>4855.07</v>
      </c>
      <c r="AE42" s="172"/>
      <c r="AF42" s="159"/>
      <c r="AG42" s="161"/>
    </row>
    <row r="43" spans="1:65" ht="47.25" customHeight="1" x14ac:dyDescent="0.25">
      <c r="A43" s="155" t="s">
        <v>23</v>
      </c>
      <c r="B43" s="149">
        <v>195</v>
      </c>
      <c r="C43" s="149" t="s">
        <v>195</v>
      </c>
      <c r="D43" s="149" t="s">
        <v>251</v>
      </c>
      <c r="E43" s="149" t="s">
        <v>272</v>
      </c>
      <c r="F43" s="156">
        <v>4.0999999999999996</v>
      </c>
      <c r="G43" s="156" t="s">
        <v>273</v>
      </c>
      <c r="H43" s="149" t="s">
        <v>201</v>
      </c>
      <c r="I43" s="149">
        <v>62144</v>
      </c>
      <c r="J43" s="1" t="s">
        <v>205</v>
      </c>
      <c r="K43" s="1" t="s">
        <v>200</v>
      </c>
      <c r="L43" s="3">
        <v>1285</v>
      </c>
      <c r="M43" s="1">
        <v>57</v>
      </c>
      <c r="N43" s="149" t="s">
        <v>201</v>
      </c>
      <c r="O43" s="3">
        <v>3058.56</v>
      </c>
      <c r="P43" s="155" t="s">
        <v>23</v>
      </c>
      <c r="Q43" s="149">
        <v>195</v>
      </c>
      <c r="R43" s="149" t="s">
        <v>195</v>
      </c>
      <c r="S43" s="149" t="s">
        <v>251</v>
      </c>
      <c r="T43" s="149" t="s">
        <v>274</v>
      </c>
      <c r="U43" s="156" t="s">
        <v>256</v>
      </c>
      <c r="V43" s="156" t="s">
        <v>273</v>
      </c>
      <c r="W43" s="149">
        <v>62144</v>
      </c>
      <c r="X43" s="149">
        <v>62144</v>
      </c>
      <c r="Y43" s="1" t="s">
        <v>205</v>
      </c>
      <c r="Z43" s="1" t="s">
        <v>200</v>
      </c>
      <c r="AA43" s="3">
        <v>1285</v>
      </c>
      <c r="AB43" s="1">
        <v>57</v>
      </c>
      <c r="AC43" s="149" t="s">
        <v>201</v>
      </c>
      <c r="AD43" s="4">
        <v>3050.04</v>
      </c>
      <c r="AE43" s="150" t="s">
        <v>202</v>
      </c>
      <c r="AF43" s="158" t="s">
        <v>203</v>
      </c>
      <c r="AG43" s="160" t="s">
        <v>204</v>
      </c>
    </row>
    <row r="44" spans="1:65" s="81" customFormat="1" ht="47.25" customHeight="1" x14ac:dyDescent="0.25">
      <c r="A44" s="155"/>
      <c r="B44" s="149"/>
      <c r="C44" s="149"/>
      <c r="D44" s="149"/>
      <c r="E44" s="149"/>
      <c r="F44" s="156"/>
      <c r="G44" s="156"/>
      <c r="H44" s="149"/>
      <c r="I44" s="149"/>
      <c r="J44" s="1" t="s">
        <v>205</v>
      </c>
      <c r="K44" s="1" t="s">
        <v>210</v>
      </c>
      <c r="L44" s="3">
        <v>1208</v>
      </c>
      <c r="M44" s="1">
        <v>284</v>
      </c>
      <c r="N44" s="149"/>
      <c r="O44" s="3">
        <v>3426.03</v>
      </c>
      <c r="P44" s="155"/>
      <c r="Q44" s="149"/>
      <c r="R44" s="149"/>
      <c r="S44" s="149"/>
      <c r="T44" s="149"/>
      <c r="U44" s="156"/>
      <c r="V44" s="156"/>
      <c r="W44" s="149"/>
      <c r="X44" s="149"/>
      <c r="Y44" s="1" t="s">
        <v>205</v>
      </c>
      <c r="Z44" s="1" t="s">
        <v>210</v>
      </c>
      <c r="AA44" s="3">
        <v>1208</v>
      </c>
      <c r="AB44" s="70">
        <v>286</v>
      </c>
      <c r="AC44" s="149"/>
      <c r="AD44" s="4">
        <v>3437.01</v>
      </c>
      <c r="AE44" s="150"/>
      <c r="AF44" s="159"/>
      <c r="AG44" s="161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</row>
    <row r="45" spans="1:65" s="81" customFormat="1" ht="47.25" customHeight="1" x14ac:dyDescent="0.25">
      <c r="A45" s="155" t="s">
        <v>24</v>
      </c>
      <c r="B45" s="149">
        <v>199</v>
      </c>
      <c r="C45" s="149" t="s">
        <v>195</v>
      </c>
      <c r="D45" s="149" t="s">
        <v>251</v>
      </c>
      <c r="E45" s="149" t="s">
        <v>275</v>
      </c>
      <c r="F45" s="156">
        <v>4.0999999999999996</v>
      </c>
      <c r="G45" s="156" t="s">
        <v>276</v>
      </c>
      <c r="H45" s="149" t="s">
        <v>201</v>
      </c>
      <c r="I45" s="149">
        <v>62151</v>
      </c>
      <c r="J45" s="1" t="s">
        <v>205</v>
      </c>
      <c r="K45" s="1" t="s">
        <v>200</v>
      </c>
      <c r="L45" s="1">
        <v>637</v>
      </c>
      <c r="M45" s="1">
        <v>637</v>
      </c>
      <c r="N45" s="149" t="s">
        <v>201</v>
      </c>
      <c r="O45" s="3">
        <v>34180.78</v>
      </c>
      <c r="P45" s="155" t="s">
        <v>24</v>
      </c>
      <c r="Q45" s="149">
        <v>199</v>
      </c>
      <c r="R45" s="149" t="s">
        <v>195</v>
      </c>
      <c r="S45" s="149" t="s">
        <v>251</v>
      </c>
      <c r="T45" s="156" t="s">
        <v>275</v>
      </c>
      <c r="U45" s="156" t="s">
        <v>256</v>
      </c>
      <c r="V45" s="156" t="s">
        <v>276</v>
      </c>
      <c r="W45" s="156">
        <v>62151</v>
      </c>
      <c r="X45" s="156">
        <v>62151</v>
      </c>
      <c r="Y45" s="6" t="s">
        <v>205</v>
      </c>
      <c r="Z45" s="6" t="s">
        <v>200</v>
      </c>
      <c r="AA45" s="6">
        <v>636</v>
      </c>
      <c r="AB45" s="75">
        <v>636</v>
      </c>
      <c r="AC45" s="156" t="s">
        <v>201</v>
      </c>
      <c r="AD45" s="4">
        <v>34032.04</v>
      </c>
      <c r="AE45" s="172" t="s">
        <v>202</v>
      </c>
      <c r="AF45" s="158" t="s">
        <v>203</v>
      </c>
      <c r="AG45" s="160" t="s">
        <v>204</v>
      </c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</row>
    <row r="46" spans="1:65" s="81" customFormat="1" ht="47.25" customHeight="1" x14ac:dyDescent="0.25">
      <c r="A46" s="155"/>
      <c r="B46" s="149"/>
      <c r="C46" s="149"/>
      <c r="D46" s="149"/>
      <c r="E46" s="149"/>
      <c r="F46" s="156"/>
      <c r="G46" s="156"/>
      <c r="H46" s="149"/>
      <c r="I46" s="149"/>
      <c r="J46" s="1" t="s">
        <v>205</v>
      </c>
      <c r="K46" s="1" t="s">
        <v>210</v>
      </c>
      <c r="L46" s="3">
        <v>3500</v>
      </c>
      <c r="M46" s="3">
        <v>3500</v>
      </c>
      <c r="N46" s="149"/>
      <c r="O46" s="3">
        <v>42222.25</v>
      </c>
      <c r="P46" s="155"/>
      <c r="Q46" s="149"/>
      <c r="R46" s="149"/>
      <c r="S46" s="149"/>
      <c r="T46" s="156"/>
      <c r="U46" s="156"/>
      <c r="V46" s="156"/>
      <c r="W46" s="156"/>
      <c r="X46" s="156"/>
      <c r="Y46" s="6" t="s">
        <v>205</v>
      </c>
      <c r="Z46" s="6" t="s">
        <v>210</v>
      </c>
      <c r="AA46" s="6">
        <v>3501</v>
      </c>
      <c r="AB46" s="75">
        <v>3501</v>
      </c>
      <c r="AC46" s="156"/>
      <c r="AD46" s="4">
        <v>42073.27</v>
      </c>
      <c r="AE46" s="172"/>
      <c r="AF46" s="159"/>
      <c r="AG46" s="161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</row>
    <row r="47" spans="1:65" ht="47.25" customHeight="1" x14ac:dyDescent="0.25">
      <c r="A47" s="155" t="s">
        <v>25</v>
      </c>
      <c r="B47" s="149">
        <v>234</v>
      </c>
      <c r="C47" s="149" t="s">
        <v>195</v>
      </c>
      <c r="D47" s="149" t="s">
        <v>251</v>
      </c>
      <c r="E47" s="149" t="s">
        <v>277</v>
      </c>
      <c r="F47" s="149">
        <v>16</v>
      </c>
      <c r="G47" s="149" t="s">
        <v>278</v>
      </c>
      <c r="H47" s="149" t="s">
        <v>201</v>
      </c>
      <c r="I47" s="149">
        <v>61675</v>
      </c>
      <c r="J47" s="149" t="s">
        <v>205</v>
      </c>
      <c r="K47" s="149" t="s">
        <v>200</v>
      </c>
      <c r="L47" s="157">
        <v>14933</v>
      </c>
      <c r="M47" s="157">
        <v>14933</v>
      </c>
      <c r="N47" s="157" t="s">
        <v>201</v>
      </c>
      <c r="O47" s="157">
        <v>801289.85</v>
      </c>
      <c r="P47" s="155" t="s">
        <v>25</v>
      </c>
      <c r="Q47" s="149">
        <v>234</v>
      </c>
      <c r="R47" s="149" t="s">
        <v>195</v>
      </c>
      <c r="S47" s="149" t="s">
        <v>251</v>
      </c>
      <c r="T47" s="149" t="s">
        <v>277</v>
      </c>
      <c r="U47" s="149">
        <v>16</v>
      </c>
      <c r="V47" s="156" t="s">
        <v>278</v>
      </c>
      <c r="W47" s="149">
        <v>61675</v>
      </c>
      <c r="X47" s="149">
        <v>61675</v>
      </c>
      <c r="Y47" s="1" t="s">
        <v>205</v>
      </c>
      <c r="Z47" s="70" t="s">
        <v>200</v>
      </c>
      <c r="AA47" s="3">
        <v>14508</v>
      </c>
      <c r="AB47" s="77">
        <v>14508</v>
      </c>
      <c r="AC47" s="149" t="s">
        <v>201</v>
      </c>
      <c r="AD47" s="4">
        <v>776315.83</v>
      </c>
      <c r="AE47" s="150" t="s">
        <v>202</v>
      </c>
      <c r="AF47" s="151" t="s">
        <v>232</v>
      </c>
      <c r="AG47" s="160" t="s">
        <v>233</v>
      </c>
    </row>
    <row r="48" spans="1:65" ht="47.25" customHeight="1" x14ac:dyDescent="0.25">
      <c r="A48" s="155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57"/>
      <c r="M48" s="157"/>
      <c r="N48" s="157"/>
      <c r="O48" s="157"/>
      <c r="P48" s="155"/>
      <c r="Q48" s="149"/>
      <c r="R48" s="149"/>
      <c r="S48" s="149"/>
      <c r="T48" s="149"/>
      <c r="U48" s="149"/>
      <c r="V48" s="156"/>
      <c r="W48" s="149"/>
      <c r="X48" s="149"/>
      <c r="Y48" s="1" t="s">
        <v>205</v>
      </c>
      <c r="Z48" s="70" t="s">
        <v>210</v>
      </c>
      <c r="AA48" s="3">
        <v>425</v>
      </c>
      <c r="AB48" s="77">
        <v>425</v>
      </c>
      <c r="AC48" s="149"/>
      <c r="AD48" s="4">
        <v>5107.4399999999996</v>
      </c>
      <c r="AE48" s="150"/>
      <c r="AF48" s="151"/>
      <c r="AG48" s="161"/>
    </row>
    <row r="49" spans="1:33" ht="47.25" customHeight="1" x14ac:dyDescent="0.25">
      <c r="A49" s="155" t="s">
        <v>26</v>
      </c>
      <c r="B49" s="173">
        <v>260</v>
      </c>
      <c r="C49" s="173" t="s">
        <v>195</v>
      </c>
      <c r="D49" s="173" t="s">
        <v>251</v>
      </c>
      <c r="E49" s="173" t="s">
        <v>279</v>
      </c>
      <c r="F49" s="175">
        <v>17</v>
      </c>
      <c r="G49" s="175" t="s">
        <v>280</v>
      </c>
      <c r="H49" s="173" t="s">
        <v>201</v>
      </c>
      <c r="I49" s="173">
        <v>61938</v>
      </c>
      <c r="J49" s="173" t="s">
        <v>205</v>
      </c>
      <c r="K49" s="173" t="s">
        <v>200</v>
      </c>
      <c r="L49" s="178">
        <v>15229</v>
      </c>
      <c r="M49" s="178">
        <v>15229</v>
      </c>
      <c r="N49" s="173" t="s">
        <v>201</v>
      </c>
      <c r="O49" s="178">
        <v>817172.91</v>
      </c>
      <c r="P49" s="155" t="s">
        <v>26</v>
      </c>
      <c r="Q49" s="173">
        <v>260</v>
      </c>
      <c r="R49" s="173" t="s">
        <v>195</v>
      </c>
      <c r="S49" s="173" t="s">
        <v>251</v>
      </c>
      <c r="T49" s="177" t="s">
        <v>281</v>
      </c>
      <c r="U49" s="149">
        <v>17</v>
      </c>
      <c r="V49" s="156" t="s">
        <v>280</v>
      </c>
      <c r="W49" s="149">
        <v>61938</v>
      </c>
      <c r="X49" s="149">
        <v>61938</v>
      </c>
      <c r="Y49" s="9" t="s">
        <v>205</v>
      </c>
      <c r="Z49" s="82" t="s">
        <v>200</v>
      </c>
      <c r="AA49" s="10">
        <v>14067</v>
      </c>
      <c r="AB49" s="83">
        <v>14067</v>
      </c>
      <c r="AC49" s="149" t="s">
        <v>201</v>
      </c>
      <c r="AD49" s="4">
        <v>752718.14</v>
      </c>
      <c r="AE49" s="150" t="s">
        <v>202</v>
      </c>
      <c r="AF49" s="151" t="s">
        <v>232</v>
      </c>
      <c r="AG49" s="160" t="s">
        <v>233</v>
      </c>
    </row>
    <row r="50" spans="1:33" ht="47.25" customHeight="1" x14ac:dyDescent="0.25">
      <c r="A50" s="155"/>
      <c r="B50" s="174"/>
      <c r="C50" s="174"/>
      <c r="D50" s="174"/>
      <c r="E50" s="174"/>
      <c r="F50" s="176"/>
      <c r="G50" s="176"/>
      <c r="H50" s="174"/>
      <c r="I50" s="174"/>
      <c r="J50" s="174"/>
      <c r="K50" s="174"/>
      <c r="L50" s="179"/>
      <c r="M50" s="179"/>
      <c r="N50" s="174"/>
      <c r="O50" s="179"/>
      <c r="P50" s="155"/>
      <c r="Q50" s="174"/>
      <c r="R50" s="174"/>
      <c r="S50" s="174"/>
      <c r="T50" s="177"/>
      <c r="U50" s="149"/>
      <c r="V50" s="156"/>
      <c r="W50" s="149"/>
      <c r="X50" s="149"/>
      <c r="Y50" s="9" t="s">
        <v>205</v>
      </c>
      <c r="Z50" s="82" t="s">
        <v>210</v>
      </c>
      <c r="AA50" s="10">
        <v>1162</v>
      </c>
      <c r="AB50" s="83">
        <v>1162</v>
      </c>
      <c r="AC50" s="149"/>
      <c r="AD50" s="4">
        <v>13964.34</v>
      </c>
      <c r="AE50" s="150"/>
      <c r="AF50" s="151"/>
      <c r="AG50" s="161"/>
    </row>
    <row r="51" spans="1:33" ht="47.25" customHeight="1" x14ac:dyDescent="0.25">
      <c r="A51" s="155" t="s">
        <v>27</v>
      </c>
      <c r="B51" s="173">
        <v>261</v>
      </c>
      <c r="C51" s="173" t="s">
        <v>195</v>
      </c>
      <c r="D51" s="173" t="s">
        <v>251</v>
      </c>
      <c r="E51" s="173" t="s">
        <v>282</v>
      </c>
      <c r="F51" s="175">
        <v>17</v>
      </c>
      <c r="G51" s="175" t="s">
        <v>283</v>
      </c>
      <c r="H51" s="173" t="s">
        <v>201</v>
      </c>
      <c r="I51" s="173">
        <v>61940</v>
      </c>
      <c r="J51" s="173" t="s">
        <v>205</v>
      </c>
      <c r="K51" s="173" t="s">
        <v>200</v>
      </c>
      <c r="L51" s="178">
        <v>30483</v>
      </c>
      <c r="M51" s="178">
        <v>30483</v>
      </c>
      <c r="N51" s="173" t="s">
        <v>201</v>
      </c>
      <c r="O51" s="178">
        <v>1635687.3</v>
      </c>
      <c r="P51" s="155" t="s">
        <v>27</v>
      </c>
      <c r="Q51" s="173">
        <v>261</v>
      </c>
      <c r="R51" s="173" t="s">
        <v>195</v>
      </c>
      <c r="S51" s="173" t="s">
        <v>251</v>
      </c>
      <c r="T51" s="177" t="s">
        <v>284</v>
      </c>
      <c r="U51" s="149">
        <v>17</v>
      </c>
      <c r="V51" s="156" t="s">
        <v>283</v>
      </c>
      <c r="W51" s="149">
        <v>61940</v>
      </c>
      <c r="X51" s="149">
        <v>61940</v>
      </c>
      <c r="Y51" s="1" t="s">
        <v>205</v>
      </c>
      <c r="Z51" s="70" t="s">
        <v>200</v>
      </c>
      <c r="AA51" s="3">
        <v>28771</v>
      </c>
      <c r="AB51" s="77">
        <v>28771</v>
      </c>
      <c r="AC51" s="149" t="s">
        <v>201</v>
      </c>
      <c r="AD51" s="4">
        <v>1539521.82</v>
      </c>
      <c r="AE51" s="150" t="s">
        <v>202</v>
      </c>
      <c r="AF51" s="151" t="s">
        <v>232</v>
      </c>
      <c r="AG51" s="160" t="s">
        <v>233</v>
      </c>
    </row>
    <row r="52" spans="1:33" ht="47.25" customHeight="1" x14ac:dyDescent="0.25">
      <c r="A52" s="155"/>
      <c r="B52" s="174"/>
      <c r="C52" s="174"/>
      <c r="D52" s="174"/>
      <c r="E52" s="174"/>
      <c r="F52" s="176"/>
      <c r="G52" s="176"/>
      <c r="H52" s="174"/>
      <c r="I52" s="174"/>
      <c r="J52" s="174"/>
      <c r="K52" s="174"/>
      <c r="L52" s="179"/>
      <c r="M52" s="179"/>
      <c r="N52" s="174"/>
      <c r="O52" s="179"/>
      <c r="P52" s="155"/>
      <c r="Q52" s="174"/>
      <c r="R52" s="174"/>
      <c r="S52" s="174"/>
      <c r="T52" s="177"/>
      <c r="U52" s="149"/>
      <c r="V52" s="156"/>
      <c r="W52" s="149"/>
      <c r="X52" s="149"/>
      <c r="Y52" s="1" t="s">
        <v>205</v>
      </c>
      <c r="Z52" s="70" t="s">
        <v>210</v>
      </c>
      <c r="AA52" s="3">
        <v>1712</v>
      </c>
      <c r="AB52" s="77">
        <v>1712</v>
      </c>
      <c r="AC52" s="149"/>
      <c r="AD52" s="4">
        <v>20573.96</v>
      </c>
      <c r="AE52" s="150"/>
      <c r="AF52" s="151"/>
      <c r="AG52" s="161"/>
    </row>
    <row r="53" spans="1:33" ht="47.25" customHeight="1" x14ac:dyDescent="0.25">
      <c r="A53" s="155" t="s">
        <v>28</v>
      </c>
      <c r="B53" s="149">
        <v>263</v>
      </c>
      <c r="C53" s="149" t="s">
        <v>195</v>
      </c>
      <c r="D53" s="149" t="s">
        <v>251</v>
      </c>
      <c r="E53" s="149" t="s">
        <v>285</v>
      </c>
      <c r="F53" s="156">
        <v>17</v>
      </c>
      <c r="G53" s="156" t="s">
        <v>286</v>
      </c>
      <c r="H53" s="149" t="s">
        <v>201</v>
      </c>
      <c r="I53" s="149">
        <v>61945</v>
      </c>
      <c r="J53" s="149" t="s">
        <v>205</v>
      </c>
      <c r="K53" s="149" t="s">
        <v>200</v>
      </c>
      <c r="L53" s="157">
        <v>2334</v>
      </c>
      <c r="M53" s="157">
        <v>2334</v>
      </c>
      <c r="N53" s="149" t="s">
        <v>201</v>
      </c>
      <c r="O53" s="157">
        <v>125240.11</v>
      </c>
      <c r="P53" s="155" t="s">
        <v>28</v>
      </c>
      <c r="Q53" s="149">
        <v>263</v>
      </c>
      <c r="R53" s="149" t="s">
        <v>195</v>
      </c>
      <c r="S53" s="149" t="s">
        <v>251</v>
      </c>
      <c r="T53" s="149" t="s">
        <v>285</v>
      </c>
      <c r="U53" s="149">
        <v>17</v>
      </c>
      <c r="V53" s="156" t="s">
        <v>286</v>
      </c>
      <c r="W53" s="149">
        <v>61945</v>
      </c>
      <c r="X53" s="149">
        <v>61945</v>
      </c>
      <c r="Y53" s="149" t="s">
        <v>205</v>
      </c>
      <c r="Z53" s="70" t="s">
        <v>200</v>
      </c>
      <c r="AA53" s="157">
        <v>2334</v>
      </c>
      <c r="AB53" s="77">
        <v>2123</v>
      </c>
      <c r="AC53" s="149" t="s">
        <v>201</v>
      </c>
      <c r="AD53" s="4">
        <v>113600.67</v>
      </c>
      <c r="AE53" s="150" t="s">
        <v>202</v>
      </c>
      <c r="AF53" s="151" t="s">
        <v>232</v>
      </c>
      <c r="AG53" s="160" t="s">
        <v>233</v>
      </c>
    </row>
    <row r="54" spans="1:33" ht="47.25" customHeight="1" x14ac:dyDescent="0.25">
      <c r="A54" s="155"/>
      <c r="B54" s="149"/>
      <c r="C54" s="149"/>
      <c r="D54" s="149"/>
      <c r="E54" s="149"/>
      <c r="F54" s="156"/>
      <c r="G54" s="156"/>
      <c r="H54" s="149"/>
      <c r="I54" s="149"/>
      <c r="J54" s="149"/>
      <c r="K54" s="149"/>
      <c r="L54" s="157"/>
      <c r="M54" s="157"/>
      <c r="N54" s="149"/>
      <c r="O54" s="157"/>
      <c r="P54" s="155"/>
      <c r="Q54" s="149"/>
      <c r="R54" s="149"/>
      <c r="S54" s="149"/>
      <c r="T54" s="149"/>
      <c r="U54" s="149"/>
      <c r="V54" s="156"/>
      <c r="W54" s="149"/>
      <c r="X54" s="149"/>
      <c r="Y54" s="149"/>
      <c r="Z54" s="70" t="s">
        <v>210</v>
      </c>
      <c r="AA54" s="157"/>
      <c r="AB54" s="77">
        <v>211</v>
      </c>
      <c r="AC54" s="149"/>
      <c r="AD54" s="4">
        <v>2535.69</v>
      </c>
      <c r="AE54" s="150"/>
      <c r="AF54" s="151"/>
      <c r="AG54" s="161"/>
    </row>
    <row r="55" spans="1:33" ht="47.25" customHeight="1" x14ac:dyDescent="0.25">
      <c r="A55" s="155" t="s">
        <v>29</v>
      </c>
      <c r="B55" s="149">
        <v>264</v>
      </c>
      <c r="C55" s="149" t="s">
        <v>195</v>
      </c>
      <c r="D55" s="149" t="s">
        <v>251</v>
      </c>
      <c r="E55" s="149" t="s">
        <v>287</v>
      </c>
      <c r="F55" s="156">
        <v>17</v>
      </c>
      <c r="G55" s="156" t="s">
        <v>288</v>
      </c>
      <c r="H55" s="149" t="s">
        <v>201</v>
      </c>
      <c r="I55" s="149">
        <v>61946</v>
      </c>
      <c r="J55" s="149" t="s">
        <v>205</v>
      </c>
      <c r="K55" s="149" t="s">
        <v>200</v>
      </c>
      <c r="L55" s="157">
        <v>2444</v>
      </c>
      <c r="M55" s="157">
        <v>2444</v>
      </c>
      <c r="N55" s="149" t="s">
        <v>201</v>
      </c>
      <c r="O55" s="157">
        <v>131142.6</v>
      </c>
      <c r="P55" s="155" t="s">
        <v>29</v>
      </c>
      <c r="Q55" s="149">
        <v>264</v>
      </c>
      <c r="R55" s="149" t="s">
        <v>195</v>
      </c>
      <c r="S55" s="149" t="s">
        <v>251</v>
      </c>
      <c r="T55" s="162" t="s">
        <v>287</v>
      </c>
      <c r="U55" s="162">
        <v>17</v>
      </c>
      <c r="V55" s="166" t="s">
        <v>288</v>
      </c>
      <c r="W55" s="162">
        <v>61946</v>
      </c>
      <c r="X55" s="162">
        <v>61946</v>
      </c>
      <c r="Y55" s="1" t="s">
        <v>205</v>
      </c>
      <c r="Z55" s="70" t="s">
        <v>200</v>
      </c>
      <c r="AA55" s="3">
        <v>2152</v>
      </c>
      <c r="AB55" s="77">
        <v>2152</v>
      </c>
      <c r="AC55" s="162" t="s">
        <v>201</v>
      </c>
      <c r="AD55" s="4">
        <v>115152.44</v>
      </c>
      <c r="AE55" s="180" t="s">
        <v>202</v>
      </c>
      <c r="AF55" s="151" t="s">
        <v>232</v>
      </c>
      <c r="AG55" s="160" t="s">
        <v>233</v>
      </c>
    </row>
    <row r="56" spans="1:33" ht="47.25" customHeight="1" x14ac:dyDescent="0.25">
      <c r="A56" s="155"/>
      <c r="B56" s="149"/>
      <c r="C56" s="149"/>
      <c r="D56" s="149"/>
      <c r="E56" s="149"/>
      <c r="F56" s="156"/>
      <c r="G56" s="156"/>
      <c r="H56" s="149"/>
      <c r="I56" s="149"/>
      <c r="J56" s="149"/>
      <c r="K56" s="149"/>
      <c r="L56" s="157"/>
      <c r="M56" s="157"/>
      <c r="N56" s="149"/>
      <c r="O56" s="157"/>
      <c r="P56" s="155"/>
      <c r="Q56" s="149"/>
      <c r="R56" s="149"/>
      <c r="S56" s="149"/>
      <c r="T56" s="163"/>
      <c r="U56" s="163"/>
      <c r="V56" s="167"/>
      <c r="W56" s="163"/>
      <c r="X56" s="163"/>
      <c r="Y56" s="1" t="s">
        <v>205</v>
      </c>
      <c r="Z56" s="70" t="s">
        <v>210</v>
      </c>
      <c r="AA56" s="3">
        <v>292</v>
      </c>
      <c r="AB56" s="77">
        <v>292</v>
      </c>
      <c r="AC56" s="163"/>
      <c r="AD56" s="4">
        <v>3509.11</v>
      </c>
      <c r="AE56" s="181"/>
      <c r="AF56" s="151"/>
      <c r="AG56" s="161"/>
    </row>
    <row r="57" spans="1:33" ht="47.25" customHeight="1" x14ac:dyDescent="0.25">
      <c r="A57" s="155" t="s">
        <v>30</v>
      </c>
      <c r="B57" s="149">
        <v>265</v>
      </c>
      <c r="C57" s="149" t="s">
        <v>195</v>
      </c>
      <c r="D57" s="149" t="s">
        <v>251</v>
      </c>
      <c r="E57" s="149" t="s">
        <v>289</v>
      </c>
      <c r="F57" s="156">
        <v>17</v>
      </c>
      <c r="G57" s="156" t="s">
        <v>290</v>
      </c>
      <c r="H57" s="149" t="s">
        <v>201</v>
      </c>
      <c r="I57" s="149">
        <v>61947</v>
      </c>
      <c r="J57" s="149" t="s">
        <v>205</v>
      </c>
      <c r="K57" s="149" t="s">
        <v>200</v>
      </c>
      <c r="L57" s="157">
        <v>2501</v>
      </c>
      <c r="M57" s="157">
        <v>2501</v>
      </c>
      <c r="N57" s="149" t="s">
        <v>201</v>
      </c>
      <c r="O57" s="157">
        <v>134201.16</v>
      </c>
      <c r="P57" s="155" t="s">
        <v>30</v>
      </c>
      <c r="Q57" s="149">
        <v>265</v>
      </c>
      <c r="R57" s="149" t="s">
        <v>195</v>
      </c>
      <c r="S57" s="149" t="s">
        <v>251</v>
      </c>
      <c r="T57" s="149" t="s">
        <v>291</v>
      </c>
      <c r="U57" s="149">
        <v>17</v>
      </c>
      <c r="V57" s="156" t="s">
        <v>290</v>
      </c>
      <c r="W57" s="149">
        <v>61947</v>
      </c>
      <c r="X57" s="149">
        <v>61947</v>
      </c>
      <c r="Y57" s="149" t="s">
        <v>205</v>
      </c>
      <c r="Z57" s="70" t="s">
        <v>200</v>
      </c>
      <c r="AA57" s="157">
        <v>2501</v>
      </c>
      <c r="AB57" s="77">
        <v>2211</v>
      </c>
      <c r="AC57" s="149" t="s">
        <v>201</v>
      </c>
      <c r="AD57" s="4">
        <v>118309.5</v>
      </c>
      <c r="AE57" s="150" t="s">
        <v>202</v>
      </c>
      <c r="AF57" s="151" t="s">
        <v>232</v>
      </c>
      <c r="AG57" s="160" t="s">
        <v>233</v>
      </c>
    </row>
    <row r="58" spans="1:33" ht="47.25" customHeight="1" x14ac:dyDescent="0.25">
      <c r="A58" s="155"/>
      <c r="B58" s="149"/>
      <c r="C58" s="149"/>
      <c r="D58" s="149"/>
      <c r="E58" s="149"/>
      <c r="F58" s="156"/>
      <c r="G58" s="156"/>
      <c r="H58" s="149"/>
      <c r="I58" s="149"/>
      <c r="J58" s="149"/>
      <c r="K58" s="149"/>
      <c r="L58" s="157"/>
      <c r="M58" s="157"/>
      <c r="N58" s="149"/>
      <c r="O58" s="157"/>
      <c r="P58" s="155"/>
      <c r="Q58" s="149"/>
      <c r="R58" s="149"/>
      <c r="S58" s="149"/>
      <c r="T58" s="149"/>
      <c r="U58" s="149"/>
      <c r="V58" s="156"/>
      <c r="W58" s="149"/>
      <c r="X58" s="149"/>
      <c r="Y58" s="149"/>
      <c r="Z58" s="70" t="s">
        <v>210</v>
      </c>
      <c r="AA58" s="157"/>
      <c r="AB58" s="77">
        <v>290</v>
      </c>
      <c r="AC58" s="149"/>
      <c r="AD58" s="4">
        <v>3485.08</v>
      </c>
      <c r="AE58" s="150"/>
      <c r="AF58" s="151"/>
      <c r="AG58" s="161"/>
    </row>
    <row r="59" spans="1:33" ht="47.25" customHeight="1" x14ac:dyDescent="0.25">
      <c r="A59" s="155" t="s">
        <v>31</v>
      </c>
      <c r="B59" s="149">
        <v>266</v>
      </c>
      <c r="C59" s="149" t="s">
        <v>195</v>
      </c>
      <c r="D59" s="149" t="s">
        <v>251</v>
      </c>
      <c r="E59" s="149" t="s">
        <v>292</v>
      </c>
      <c r="F59" s="156">
        <v>17</v>
      </c>
      <c r="G59" s="156" t="s">
        <v>293</v>
      </c>
      <c r="H59" s="149" t="s">
        <v>201</v>
      </c>
      <c r="I59" s="149">
        <v>61951</v>
      </c>
      <c r="J59" s="149" t="s">
        <v>205</v>
      </c>
      <c r="K59" s="149" t="s">
        <v>200</v>
      </c>
      <c r="L59" s="157">
        <v>853</v>
      </c>
      <c r="M59" s="157">
        <v>853</v>
      </c>
      <c r="N59" s="149" t="s">
        <v>201</v>
      </c>
      <c r="O59" s="157">
        <v>45771.13</v>
      </c>
      <c r="P59" s="155" t="s">
        <v>31</v>
      </c>
      <c r="Q59" s="149">
        <v>266</v>
      </c>
      <c r="R59" s="149" t="s">
        <v>195</v>
      </c>
      <c r="S59" s="149" t="s">
        <v>251</v>
      </c>
      <c r="T59" s="149" t="s">
        <v>294</v>
      </c>
      <c r="U59" s="149">
        <v>17</v>
      </c>
      <c r="V59" s="156" t="s">
        <v>293</v>
      </c>
      <c r="W59" s="149">
        <v>61951</v>
      </c>
      <c r="X59" s="149">
        <v>61951</v>
      </c>
      <c r="Y59" s="1" t="s">
        <v>205</v>
      </c>
      <c r="Z59" s="70" t="s">
        <v>200</v>
      </c>
      <c r="AA59" s="1">
        <v>815</v>
      </c>
      <c r="AB59" s="70">
        <v>815</v>
      </c>
      <c r="AC59" s="149" t="s">
        <v>201</v>
      </c>
      <c r="AD59" s="4">
        <v>43610.239999999998</v>
      </c>
      <c r="AE59" s="150" t="s">
        <v>202</v>
      </c>
      <c r="AF59" s="151" t="s">
        <v>232</v>
      </c>
      <c r="AG59" s="160" t="s">
        <v>233</v>
      </c>
    </row>
    <row r="60" spans="1:33" ht="47.25" customHeight="1" x14ac:dyDescent="0.25">
      <c r="A60" s="155"/>
      <c r="B60" s="149"/>
      <c r="C60" s="149"/>
      <c r="D60" s="149"/>
      <c r="E60" s="149"/>
      <c r="F60" s="156"/>
      <c r="G60" s="156"/>
      <c r="H60" s="149"/>
      <c r="I60" s="149"/>
      <c r="J60" s="149"/>
      <c r="K60" s="149"/>
      <c r="L60" s="157"/>
      <c r="M60" s="157"/>
      <c r="N60" s="149"/>
      <c r="O60" s="157"/>
      <c r="P60" s="155"/>
      <c r="Q60" s="149"/>
      <c r="R60" s="149"/>
      <c r="S60" s="149"/>
      <c r="T60" s="149"/>
      <c r="U60" s="149"/>
      <c r="V60" s="156"/>
      <c r="W60" s="149"/>
      <c r="X60" s="149"/>
      <c r="Y60" s="1" t="s">
        <v>205</v>
      </c>
      <c r="Z60" s="70" t="s">
        <v>210</v>
      </c>
      <c r="AA60" s="1">
        <v>38</v>
      </c>
      <c r="AB60" s="70">
        <v>38</v>
      </c>
      <c r="AC60" s="149"/>
      <c r="AD60" s="4">
        <v>456.67</v>
      </c>
      <c r="AE60" s="150"/>
      <c r="AF60" s="151"/>
      <c r="AG60" s="161"/>
    </row>
    <row r="61" spans="1:33" ht="47.25" customHeight="1" x14ac:dyDescent="0.25">
      <c r="A61" s="155" t="s">
        <v>32</v>
      </c>
      <c r="B61" s="149">
        <v>279</v>
      </c>
      <c r="C61" s="149" t="s">
        <v>195</v>
      </c>
      <c r="D61" s="149" t="s">
        <v>251</v>
      </c>
      <c r="E61" s="149" t="s">
        <v>295</v>
      </c>
      <c r="F61" s="156">
        <v>15</v>
      </c>
      <c r="G61" s="156" t="s">
        <v>296</v>
      </c>
      <c r="H61" s="149" t="s">
        <v>201</v>
      </c>
      <c r="I61" s="149">
        <v>61957</v>
      </c>
      <c r="J61" s="1" t="s">
        <v>205</v>
      </c>
      <c r="K61" s="1" t="s">
        <v>200</v>
      </c>
      <c r="L61" s="1">
        <v>232</v>
      </c>
      <c r="M61" s="1">
        <v>232</v>
      </c>
      <c r="N61" s="149" t="s">
        <v>201</v>
      </c>
      <c r="O61" s="3">
        <v>12448.89</v>
      </c>
      <c r="P61" s="155" t="s">
        <v>32</v>
      </c>
      <c r="Q61" s="149">
        <v>279</v>
      </c>
      <c r="R61" s="149" t="s">
        <v>195</v>
      </c>
      <c r="S61" s="149" t="s">
        <v>251</v>
      </c>
      <c r="T61" s="149" t="s">
        <v>297</v>
      </c>
      <c r="U61" s="149">
        <v>15</v>
      </c>
      <c r="V61" s="156" t="s">
        <v>296</v>
      </c>
      <c r="W61" s="149">
        <v>61957</v>
      </c>
      <c r="X61" s="149">
        <v>61957</v>
      </c>
      <c r="Y61" s="1" t="s">
        <v>205</v>
      </c>
      <c r="Z61" s="1" t="s">
        <v>200</v>
      </c>
      <c r="AA61" s="1">
        <v>231</v>
      </c>
      <c r="AB61" s="70">
        <v>231</v>
      </c>
      <c r="AC61" s="149" t="s">
        <v>201</v>
      </c>
      <c r="AD61" s="4">
        <v>12360.69</v>
      </c>
      <c r="AE61" s="150" t="s">
        <v>202</v>
      </c>
      <c r="AF61" s="158" t="s">
        <v>203</v>
      </c>
      <c r="AG61" s="160" t="s">
        <v>204</v>
      </c>
    </row>
    <row r="62" spans="1:33" ht="47.25" customHeight="1" x14ac:dyDescent="0.25">
      <c r="A62" s="155"/>
      <c r="B62" s="149"/>
      <c r="C62" s="149"/>
      <c r="D62" s="149"/>
      <c r="E62" s="149"/>
      <c r="F62" s="156"/>
      <c r="G62" s="156"/>
      <c r="H62" s="149"/>
      <c r="I62" s="149"/>
      <c r="J62" s="1" t="s">
        <v>205</v>
      </c>
      <c r="K62" s="1" t="s">
        <v>210</v>
      </c>
      <c r="L62" s="1">
        <v>637</v>
      </c>
      <c r="M62" s="1">
        <v>637</v>
      </c>
      <c r="N62" s="149"/>
      <c r="O62" s="3">
        <v>7684.45</v>
      </c>
      <c r="P62" s="155"/>
      <c r="Q62" s="149"/>
      <c r="R62" s="149"/>
      <c r="S62" s="149"/>
      <c r="T62" s="149"/>
      <c r="U62" s="149"/>
      <c r="V62" s="156"/>
      <c r="W62" s="149"/>
      <c r="X62" s="149"/>
      <c r="Y62" s="1" t="s">
        <v>205</v>
      </c>
      <c r="Z62" s="1" t="s">
        <v>210</v>
      </c>
      <c r="AA62" s="1">
        <v>638</v>
      </c>
      <c r="AB62" s="70">
        <v>638</v>
      </c>
      <c r="AC62" s="149"/>
      <c r="AD62" s="4">
        <v>7667.17</v>
      </c>
      <c r="AE62" s="150"/>
      <c r="AF62" s="159"/>
      <c r="AG62" s="161"/>
    </row>
    <row r="63" spans="1:33" ht="47.25" customHeight="1" x14ac:dyDescent="0.25">
      <c r="A63" s="155" t="s">
        <v>33</v>
      </c>
      <c r="B63" s="149">
        <v>289</v>
      </c>
      <c r="C63" s="149" t="s">
        <v>195</v>
      </c>
      <c r="D63" s="149" t="s">
        <v>251</v>
      </c>
      <c r="E63" s="149" t="s">
        <v>298</v>
      </c>
      <c r="F63" s="156">
        <v>15</v>
      </c>
      <c r="G63" s="156" t="s">
        <v>299</v>
      </c>
      <c r="H63" s="149" t="s">
        <v>201</v>
      </c>
      <c r="I63" s="149">
        <v>61608</v>
      </c>
      <c r="J63" s="1" t="s">
        <v>205</v>
      </c>
      <c r="K63" s="1" t="s">
        <v>200</v>
      </c>
      <c r="L63" s="3">
        <v>54675</v>
      </c>
      <c r="M63" s="1">
        <v>29</v>
      </c>
      <c r="N63" s="149" t="s">
        <v>201</v>
      </c>
      <c r="O63" s="3">
        <v>1556.11</v>
      </c>
      <c r="P63" s="155" t="s">
        <v>33</v>
      </c>
      <c r="Q63" s="149">
        <v>289</v>
      </c>
      <c r="R63" s="149" t="s">
        <v>195</v>
      </c>
      <c r="S63" s="149" t="s">
        <v>251</v>
      </c>
      <c r="T63" s="149" t="s">
        <v>298</v>
      </c>
      <c r="U63" s="149">
        <v>15</v>
      </c>
      <c r="V63" s="156" t="s">
        <v>299</v>
      </c>
      <c r="W63" s="149">
        <v>61608</v>
      </c>
      <c r="X63" s="149">
        <v>61608</v>
      </c>
      <c r="Y63" s="1" t="s">
        <v>205</v>
      </c>
      <c r="Z63" s="1" t="s">
        <v>200</v>
      </c>
      <c r="AA63" s="3">
        <v>54676</v>
      </c>
      <c r="AB63" s="70">
        <v>30</v>
      </c>
      <c r="AC63" s="149" t="s">
        <v>201</v>
      </c>
      <c r="AD63" s="4">
        <v>1605.29</v>
      </c>
      <c r="AE63" s="150" t="s">
        <v>202</v>
      </c>
      <c r="AF63" s="158" t="s">
        <v>203</v>
      </c>
      <c r="AG63" s="160" t="s">
        <v>204</v>
      </c>
    </row>
    <row r="64" spans="1:33" ht="47.25" customHeight="1" x14ac:dyDescent="0.25">
      <c r="A64" s="155"/>
      <c r="B64" s="149"/>
      <c r="C64" s="149"/>
      <c r="D64" s="149"/>
      <c r="E64" s="149"/>
      <c r="F64" s="156"/>
      <c r="G64" s="156"/>
      <c r="H64" s="149"/>
      <c r="I64" s="149"/>
      <c r="J64" s="1" t="s">
        <v>205</v>
      </c>
      <c r="K64" s="1" t="s">
        <v>210</v>
      </c>
      <c r="L64" s="1">
        <v>456</v>
      </c>
      <c r="M64" s="1">
        <v>151</v>
      </c>
      <c r="N64" s="149"/>
      <c r="O64" s="3">
        <v>1821.59</v>
      </c>
      <c r="P64" s="155"/>
      <c r="Q64" s="149"/>
      <c r="R64" s="149"/>
      <c r="S64" s="149"/>
      <c r="T64" s="149"/>
      <c r="U64" s="149"/>
      <c r="V64" s="156"/>
      <c r="W64" s="149"/>
      <c r="X64" s="149"/>
      <c r="Y64" s="1" t="s">
        <v>205</v>
      </c>
      <c r="Z64" s="1" t="s">
        <v>210</v>
      </c>
      <c r="AA64" s="1">
        <v>455</v>
      </c>
      <c r="AB64" s="70">
        <v>150</v>
      </c>
      <c r="AC64" s="149"/>
      <c r="AD64" s="4">
        <v>1802.63</v>
      </c>
      <c r="AE64" s="150"/>
      <c r="AF64" s="159"/>
      <c r="AG64" s="161"/>
    </row>
    <row r="65" spans="1:33" ht="47.25" customHeight="1" x14ac:dyDescent="0.25">
      <c r="A65" s="155" t="s">
        <v>34</v>
      </c>
      <c r="B65" s="149">
        <v>290</v>
      </c>
      <c r="C65" s="149" t="s">
        <v>195</v>
      </c>
      <c r="D65" s="149" t="s">
        <v>251</v>
      </c>
      <c r="E65" s="149" t="s">
        <v>300</v>
      </c>
      <c r="F65" s="156">
        <v>9</v>
      </c>
      <c r="G65" s="156" t="s">
        <v>301</v>
      </c>
      <c r="H65" s="149" t="s">
        <v>201</v>
      </c>
      <c r="I65" s="149">
        <v>61457</v>
      </c>
      <c r="J65" s="1" t="s">
        <v>205</v>
      </c>
      <c r="K65" s="1" t="s">
        <v>200</v>
      </c>
      <c r="L65" s="3">
        <v>332776</v>
      </c>
      <c r="M65" s="1">
        <v>367</v>
      </c>
      <c r="N65" s="149" t="s">
        <v>201</v>
      </c>
      <c r="O65" s="3">
        <v>19692.849999999999</v>
      </c>
      <c r="P65" s="155" t="s">
        <v>34</v>
      </c>
      <c r="Q65" s="149">
        <v>290</v>
      </c>
      <c r="R65" s="149" t="s">
        <v>195</v>
      </c>
      <c r="S65" s="149" t="s">
        <v>251</v>
      </c>
      <c r="T65" s="149" t="s">
        <v>302</v>
      </c>
      <c r="U65" s="149">
        <v>9</v>
      </c>
      <c r="V65" s="156" t="s">
        <v>301</v>
      </c>
      <c r="W65" s="149">
        <v>63803</v>
      </c>
      <c r="X65" s="149">
        <v>63803</v>
      </c>
      <c r="Y65" s="1" t="s">
        <v>205</v>
      </c>
      <c r="Z65" s="1" t="s">
        <v>200</v>
      </c>
      <c r="AA65" s="3">
        <v>143078</v>
      </c>
      <c r="AB65" s="1">
        <v>367</v>
      </c>
      <c r="AC65" s="149" t="s">
        <v>201</v>
      </c>
      <c r="AD65" s="4">
        <v>19637.990000000002</v>
      </c>
      <c r="AE65" s="150" t="s">
        <v>202</v>
      </c>
      <c r="AF65" s="158" t="s">
        <v>203</v>
      </c>
      <c r="AG65" s="160" t="s">
        <v>204</v>
      </c>
    </row>
    <row r="66" spans="1:33" ht="47.25" customHeight="1" x14ac:dyDescent="0.25">
      <c r="A66" s="155"/>
      <c r="B66" s="149"/>
      <c r="C66" s="149"/>
      <c r="D66" s="149"/>
      <c r="E66" s="149"/>
      <c r="F66" s="156"/>
      <c r="G66" s="156"/>
      <c r="H66" s="149"/>
      <c r="I66" s="149"/>
      <c r="J66" s="1" t="s">
        <v>205</v>
      </c>
      <c r="K66" s="1" t="s">
        <v>210</v>
      </c>
      <c r="L66" s="3">
        <v>167502</v>
      </c>
      <c r="M66" s="3">
        <v>12804</v>
      </c>
      <c r="N66" s="149"/>
      <c r="O66" s="3">
        <v>154461.04999999999</v>
      </c>
      <c r="P66" s="155"/>
      <c r="Q66" s="149"/>
      <c r="R66" s="149"/>
      <c r="S66" s="149"/>
      <c r="T66" s="149"/>
      <c r="U66" s="149"/>
      <c r="V66" s="156"/>
      <c r="W66" s="149"/>
      <c r="X66" s="149"/>
      <c r="Y66" s="1" t="s">
        <v>205</v>
      </c>
      <c r="Z66" s="1" t="s">
        <v>210</v>
      </c>
      <c r="AA66" s="3">
        <v>21112</v>
      </c>
      <c r="AB66" s="77">
        <v>12805</v>
      </c>
      <c r="AC66" s="149"/>
      <c r="AD66" s="4">
        <v>153884.09</v>
      </c>
      <c r="AE66" s="150"/>
      <c r="AF66" s="159"/>
      <c r="AG66" s="161"/>
    </row>
    <row r="67" spans="1:33" ht="60" x14ac:dyDescent="0.25">
      <c r="A67" s="2" t="s">
        <v>35</v>
      </c>
      <c r="B67" s="1">
        <v>358</v>
      </c>
      <c r="C67" s="1" t="s">
        <v>195</v>
      </c>
      <c r="D67" s="1" t="s">
        <v>251</v>
      </c>
      <c r="E67" s="1" t="s">
        <v>303</v>
      </c>
      <c r="F67" s="6">
        <v>4.0999999999999996</v>
      </c>
      <c r="G67" s="6" t="s">
        <v>257</v>
      </c>
      <c r="H67" s="1" t="s">
        <v>201</v>
      </c>
      <c r="I67" s="1">
        <v>61984</v>
      </c>
      <c r="J67" s="1" t="s">
        <v>205</v>
      </c>
      <c r="K67" s="1" t="s">
        <v>210</v>
      </c>
      <c r="L67" s="1">
        <v>94</v>
      </c>
      <c r="M67" s="1">
        <v>87</v>
      </c>
      <c r="N67" s="1" t="s">
        <v>201</v>
      </c>
      <c r="O67" s="3">
        <v>1049.52</v>
      </c>
      <c r="P67" s="2" t="s">
        <v>35</v>
      </c>
      <c r="Q67" s="1">
        <v>358</v>
      </c>
      <c r="R67" s="1" t="s">
        <v>195</v>
      </c>
      <c r="S67" s="1" t="s">
        <v>251</v>
      </c>
      <c r="T67" s="1" t="s">
        <v>303</v>
      </c>
      <c r="U67" s="6" t="s">
        <v>256</v>
      </c>
      <c r="V67" s="6" t="s">
        <v>257</v>
      </c>
      <c r="W67" s="1">
        <v>63827</v>
      </c>
      <c r="X67" s="1">
        <v>63827</v>
      </c>
      <c r="Y67" s="1" t="s">
        <v>205</v>
      </c>
      <c r="Z67" s="1" t="s">
        <v>210</v>
      </c>
      <c r="AA67" s="1">
        <v>94</v>
      </c>
      <c r="AB67" s="70">
        <v>86</v>
      </c>
      <c r="AC67" s="1" t="s">
        <v>201</v>
      </c>
      <c r="AD67" s="4">
        <v>1033.51</v>
      </c>
      <c r="AE67" s="71" t="s">
        <v>202</v>
      </c>
      <c r="AF67" s="73" t="s">
        <v>203</v>
      </c>
      <c r="AG67" s="74" t="s">
        <v>204</v>
      </c>
    </row>
    <row r="68" spans="1:33" ht="47.25" customHeight="1" x14ac:dyDescent="0.25">
      <c r="A68" s="155" t="s">
        <v>36</v>
      </c>
      <c r="B68" s="149">
        <v>364</v>
      </c>
      <c r="C68" s="149" t="s">
        <v>195</v>
      </c>
      <c r="D68" s="149" t="s">
        <v>251</v>
      </c>
      <c r="E68" s="149" t="s">
        <v>304</v>
      </c>
      <c r="F68" s="156">
        <v>4</v>
      </c>
      <c r="G68" s="156" t="s">
        <v>305</v>
      </c>
      <c r="H68" s="149" t="s">
        <v>201</v>
      </c>
      <c r="I68" s="149">
        <v>62146</v>
      </c>
      <c r="J68" s="1" t="s">
        <v>205</v>
      </c>
      <c r="K68" s="1" t="s">
        <v>200</v>
      </c>
      <c r="L68" s="3">
        <v>1992</v>
      </c>
      <c r="M68" s="1">
        <v>261</v>
      </c>
      <c r="N68" s="149" t="s">
        <v>201</v>
      </c>
      <c r="O68" s="3">
        <v>14005</v>
      </c>
      <c r="P68" s="155" t="s">
        <v>36</v>
      </c>
      <c r="Q68" s="149">
        <v>364</v>
      </c>
      <c r="R68" s="149" t="s">
        <v>195</v>
      </c>
      <c r="S68" s="149" t="s">
        <v>251</v>
      </c>
      <c r="T68" s="149" t="s">
        <v>306</v>
      </c>
      <c r="U68" s="149">
        <v>4</v>
      </c>
      <c r="V68" s="156" t="s">
        <v>307</v>
      </c>
      <c r="W68" s="149">
        <v>62146</v>
      </c>
      <c r="X68" s="149">
        <v>62146</v>
      </c>
      <c r="Y68" s="1" t="s">
        <v>205</v>
      </c>
      <c r="Z68" s="1" t="s">
        <v>200</v>
      </c>
      <c r="AA68" s="3">
        <v>1992</v>
      </c>
      <c r="AB68" s="70">
        <v>260</v>
      </c>
      <c r="AC68" s="149" t="s">
        <v>201</v>
      </c>
      <c r="AD68" s="4">
        <v>13912.47</v>
      </c>
      <c r="AE68" s="150" t="s">
        <v>202</v>
      </c>
      <c r="AF68" s="158" t="s">
        <v>203</v>
      </c>
      <c r="AG68" s="160" t="s">
        <v>204</v>
      </c>
    </row>
    <row r="69" spans="1:33" ht="47.25" customHeight="1" x14ac:dyDescent="0.25">
      <c r="A69" s="155"/>
      <c r="B69" s="149"/>
      <c r="C69" s="149"/>
      <c r="D69" s="149"/>
      <c r="E69" s="149"/>
      <c r="F69" s="156"/>
      <c r="G69" s="156"/>
      <c r="H69" s="149"/>
      <c r="I69" s="149"/>
      <c r="J69" s="1" t="s">
        <v>205</v>
      </c>
      <c r="K69" s="1" t="s">
        <v>210</v>
      </c>
      <c r="L69" s="3">
        <v>4812</v>
      </c>
      <c r="M69" s="3">
        <v>2633</v>
      </c>
      <c r="N69" s="149"/>
      <c r="O69" s="3">
        <v>31763.200000000001</v>
      </c>
      <c r="P69" s="155"/>
      <c r="Q69" s="149"/>
      <c r="R69" s="149"/>
      <c r="S69" s="149"/>
      <c r="T69" s="149"/>
      <c r="U69" s="149"/>
      <c r="V69" s="156"/>
      <c r="W69" s="149"/>
      <c r="X69" s="149"/>
      <c r="Y69" s="1" t="s">
        <v>205</v>
      </c>
      <c r="Z69" s="1" t="s">
        <v>210</v>
      </c>
      <c r="AA69" s="3">
        <v>4812</v>
      </c>
      <c r="AB69" s="77">
        <v>2634</v>
      </c>
      <c r="AC69" s="149"/>
      <c r="AD69" s="4">
        <v>31654.1</v>
      </c>
      <c r="AE69" s="150"/>
      <c r="AF69" s="159"/>
      <c r="AG69" s="161"/>
    </row>
    <row r="70" spans="1:33" ht="47.25" customHeight="1" x14ac:dyDescent="0.25">
      <c r="A70" s="155" t="s">
        <v>37</v>
      </c>
      <c r="B70" s="149">
        <v>365</v>
      </c>
      <c r="C70" s="149" t="s">
        <v>195</v>
      </c>
      <c r="D70" s="149" t="s">
        <v>251</v>
      </c>
      <c r="E70" s="149" t="s">
        <v>272</v>
      </c>
      <c r="F70" s="156">
        <v>4.0999999999999996</v>
      </c>
      <c r="G70" s="156" t="s">
        <v>308</v>
      </c>
      <c r="H70" s="149" t="s">
        <v>201</v>
      </c>
      <c r="I70" s="149">
        <v>62144</v>
      </c>
      <c r="J70" s="1" t="s">
        <v>205</v>
      </c>
      <c r="K70" s="1" t="s">
        <v>200</v>
      </c>
      <c r="L70" s="3">
        <v>1285</v>
      </c>
      <c r="M70" s="1">
        <v>140</v>
      </c>
      <c r="N70" s="149" t="s">
        <v>201</v>
      </c>
      <c r="O70" s="3">
        <v>7512.26</v>
      </c>
      <c r="P70" s="155" t="s">
        <v>37</v>
      </c>
      <c r="Q70" s="149">
        <v>365</v>
      </c>
      <c r="R70" s="149" t="s">
        <v>195</v>
      </c>
      <c r="S70" s="149" t="s">
        <v>251</v>
      </c>
      <c r="T70" s="149" t="s">
        <v>274</v>
      </c>
      <c r="U70" s="156" t="s">
        <v>256</v>
      </c>
      <c r="V70" s="156" t="s">
        <v>273</v>
      </c>
      <c r="W70" s="149">
        <v>62144</v>
      </c>
      <c r="X70" s="149">
        <v>62144</v>
      </c>
      <c r="Y70" s="1" t="s">
        <v>205</v>
      </c>
      <c r="Z70" s="1" t="s">
        <v>200</v>
      </c>
      <c r="AA70" s="3">
        <v>1285</v>
      </c>
      <c r="AB70" s="70">
        <v>139</v>
      </c>
      <c r="AC70" s="149" t="s">
        <v>201</v>
      </c>
      <c r="AD70" s="4">
        <v>7437.82</v>
      </c>
      <c r="AE70" s="150" t="s">
        <v>202</v>
      </c>
      <c r="AF70" s="158" t="s">
        <v>203</v>
      </c>
      <c r="AG70" s="160" t="s">
        <v>204</v>
      </c>
    </row>
    <row r="71" spans="1:33" ht="47.25" customHeight="1" x14ac:dyDescent="0.25">
      <c r="A71" s="155"/>
      <c r="B71" s="149"/>
      <c r="C71" s="149"/>
      <c r="D71" s="149"/>
      <c r="E71" s="149"/>
      <c r="F71" s="156"/>
      <c r="G71" s="156"/>
      <c r="H71" s="149"/>
      <c r="I71" s="149"/>
      <c r="J71" s="1" t="s">
        <v>205</v>
      </c>
      <c r="K71" s="1" t="s">
        <v>210</v>
      </c>
      <c r="L71" s="3">
        <v>1208</v>
      </c>
      <c r="M71" s="1">
        <v>703</v>
      </c>
      <c r="N71" s="149"/>
      <c r="O71" s="3">
        <v>8480.64</v>
      </c>
      <c r="P71" s="155"/>
      <c r="Q71" s="149"/>
      <c r="R71" s="149"/>
      <c r="S71" s="149"/>
      <c r="T71" s="149"/>
      <c r="U71" s="156"/>
      <c r="V71" s="156"/>
      <c r="W71" s="149"/>
      <c r="X71" s="149"/>
      <c r="Y71" s="1" t="s">
        <v>205</v>
      </c>
      <c r="Z71" s="1" t="s">
        <v>210</v>
      </c>
      <c r="AA71" s="3">
        <v>1208</v>
      </c>
      <c r="AB71" s="1">
        <v>703</v>
      </c>
      <c r="AC71" s="149"/>
      <c r="AD71" s="4">
        <v>8448.2999999999993</v>
      </c>
      <c r="AE71" s="150"/>
      <c r="AF71" s="159"/>
      <c r="AG71" s="161"/>
    </row>
    <row r="72" spans="1:33" ht="47.25" customHeight="1" x14ac:dyDescent="0.25">
      <c r="A72" s="155" t="s">
        <v>38</v>
      </c>
      <c r="B72" s="149">
        <v>366</v>
      </c>
      <c r="C72" s="149" t="s">
        <v>195</v>
      </c>
      <c r="D72" s="149" t="s">
        <v>251</v>
      </c>
      <c r="E72" s="149" t="s">
        <v>309</v>
      </c>
      <c r="F72" s="156">
        <v>4</v>
      </c>
      <c r="G72" s="156" t="s">
        <v>310</v>
      </c>
      <c r="H72" s="149" t="s">
        <v>201</v>
      </c>
      <c r="I72" s="149">
        <v>62145</v>
      </c>
      <c r="J72" s="1" t="s">
        <v>205</v>
      </c>
      <c r="K72" s="1" t="s">
        <v>200</v>
      </c>
      <c r="L72" s="3">
        <v>2021</v>
      </c>
      <c r="M72" s="1">
        <v>664</v>
      </c>
      <c r="N72" s="149" t="s">
        <v>201</v>
      </c>
      <c r="O72" s="3">
        <v>35629.58</v>
      </c>
      <c r="P72" s="155" t="s">
        <v>38</v>
      </c>
      <c r="Q72" s="149">
        <v>366</v>
      </c>
      <c r="R72" s="149" t="s">
        <v>195</v>
      </c>
      <c r="S72" s="149" t="s">
        <v>251</v>
      </c>
      <c r="T72" s="149" t="s">
        <v>311</v>
      </c>
      <c r="U72" s="149">
        <v>4</v>
      </c>
      <c r="V72" s="156" t="s">
        <v>312</v>
      </c>
      <c r="W72" s="149">
        <v>62145</v>
      </c>
      <c r="X72" s="149">
        <v>62145</v>
      </c>
      <c r="Y72" s="1" t="s">
        <v>205</v>
      </c>
      <c r="Z72" s="1" t="s">
        <v>200</v>
      </c>
      <c r="AA72" s="3">
        <v>2021</v>
      </c>
      <c r="AB72" s="70">
        <v>663</v>
      </c>
      <c r="AC72" s="149" t="s">
        <v>201</v>
      </c>
      <c r="AD72" s="4">
        <v>35476.800000000003</v>
      </c>
      <c r="AE72" s="150" t="s">
        <v>202</v>
      </c>
      <c r="AF72" s="158" t="s">
        <v>203</v>
      </c>
      <c r="AG72" s="160" t="s">
        <v>204</v>
      </c>
    </row>
    <row r="73" spans="1:33" ht="47.25" customHeight="1" x14ac:dyDescent="0.25">
      <c r="A73" s="155"/>
      <c r="B73" s="149"/>
      <c r="C73" s="149"/>
      <c r="D73" s="149"/>
      <c r="E73" s="149"/>
      <c r="F73" s="156"/>
      <c r="G73" s="156"/>
      <c r="H73" s="149"/>
      <c r="I73" s="149"/>
      <c r="J73" s="1" t="s">
        <v>205</v>
      </c>
      <c r="K73" s="1" t="s">
        <v>210</v>
      </c>
      <c r="L73" s="1">
        <v>450</v>
      </c>
      <c r="M73" s="1">
        <v>450</v>
      </c>
      <c r="N73" s="149"/>
      <c r="O73" s="3">
        <v>5428.58</v>
      </c>
      <c r="P73" s="155"/>
      <c r="Q73" s="149"/>
      <c r="R73" s="149"/>
      <c r="S73" s="149"/>
      <c r="T73" s="149"/>
      <c r="U73" s="149"/>
      <c r="V73" s="156"/>
      <c r="W73" s="149"/>
      <c r="X73" s="149"/>
      <c r="Y73" s="1" t="s">
        <v>205</v>
      </c>
      <c r="Z73" s="1" t="s">
        <v>210</v>
      </c>
      <c r="AA73" s="1">
        <v>450</v>
      </c>
      <c r="AB73" s="70">
        <v>451</v>
      </c>
      <c r="AC73" s="149"/>
      <c r="AD73" s="4">
        <v>5419.89</v>
      </c>
      <c r="AE73" s="150"/>
      <c r="AF73" s="159"/>
      <c r="AG73" s="161"/>
    </row>
    <row r="74" spans="1:33" ht="95.25" customHeight="1" x14ac:dyDescent="0.25">
      <c r="A74" s="2" t="s">
        <v>39</v>
      </c>
      <c r="B74" s="1">
        <v>378</v>
      </c>
      <c r="C74" s="1" t="s">
        <v>195</v>
      </c>
      <c r="D74" s="1" t="s">
        <v>313</v>
      </c>
      <c r="E74" s="1" t="s">
        <v>314</v>
      </c>
      <c r="F74" s="6">
        <v>25</v>
      </c>
      <c r="G74" s="6" t="s">
        <v>315</v>
      </c>
      <c r="H74" s="1" t="s">
        <v>316</v>
      </c>
      <c r="I74" s="1"/>
      <c r="J74" s="1" t="s">
        <v>205</v>
      </c>
      <c r="K74" s="1" t="s">
        <v>210</v>
      </c>
      <c r="L74" s="3">
        <v>9970</v>
      </c>
      <c r="M74" s="1">
        <v>234</v>
      </c>
      <c r="N74" s="1" t="s">
        <v>201</v>
      </c>
      <c r="O74" s="3">
        <v>2607.58</v>
      </c>
      <c r="P74" s="2" t="s">
        <v>39</v>
      </c>
      <c r="Q74" s="1">
        <v>378</v>
      </c>
      <c r="R74" s="1" t="s">
        <v>195</v>
      </c>
      <c r="S74" s="1" t="s">
        <v>313</v>
      </c>
      <c r="T74" s="1" t="s">
        <v>314</v>
      </c>
      <c r="U74" s="6">
        <v>25</v>
      </c>
      <c r="V74" s="6" t="s">
        <v>315</v>
      </c>
      <c r="W74" s="1">
        <v>56636</v>
      </c>
      <c r="X74" s="1">
        <v>56636</v>
      </c>
      <c r="Y74" s="1" t="s">
        <v>205</v>
      </c>
      <c r="Z74" s="1" t="s">
        <v>210</v>
      </c>
      <c r="AA74" s="3">
        <v>9970</v>
      </c>
      <c r="AB74" s="70">
        <v>235</v>
      </c>
      <c r="AC74" s="1" t="s">
        <v>201</v>
      </c>
      <c r="AD74" s="4">
        <v>2613.3200000000002</v>
      </c>
      <c r="AE74" s="71" t="s">
        <v>202</v>
      </c>
      <c r="AF74" s="73" t="s">
        <v>203</v>
      </c>
      <c r="AG74" s="74" t="s">
        <v>204</v>
      </c>
    </row>
    <row r="75" spans="1:33" ht="95.25" customHeight="1" x14ac:dyDescent="0.25">
      <c r="A75" s="2" t="s">
        <v>40</v>
      </c>
      <c r="B75" s="1">
        <v>380</v>
      </c>
      <c r="C75" s="1" t="s">
        <v>195</v>
      </c>
      <c r="D75" s="1" t="s">
        <v>313</v>
      </c>
      <c r="E75" s="1" t="s">
        <v>317</v>
      </c>
      <c r="F75" s="6">
        <v>25</v>
      </c>
      <c r="G75" s="6" t="s">
        <v>318</v>
      </c>
      <c r="H75" s="1" t="s">
        <v>319</v>
      </c>
      <c r="I75" s="1"/>
      <c r="J75" s="1" t="s">
        <v>205</v>
      </c>
      <c r="K75" s="1" t="s">
        <v>210</v>
      </c>
      <c r="L75" s="3">
        <v>7828</v>
      </c>
      <c r="M75" s="1">
        <v>341</v>
      </c>
      <c r="N75" s="1" t="s">
        <v>201</v>
      </c>
      <c r="O75" s="3">
        <v>3799.93</v>
      </c>
      <c r="P75" s="2" t="s">
        <v>40</v>
      </c>
      <c r="Q75" s="1">
        <v>380</v>
      </c>
      <c r="R75" s="1" t="s">
        <v>195</v>
      </c>
      <c r="S75" s="1" t="s">
        <v>313</v>
      </c>
      <c r="T75" s="1" t="s">
        <v>320</v>
      </c>
      <c r="U75" s="6">
        <v>25</v>
      </c>
      <c r="V75" s="6" t="s">
        <v>318</v>
      </c>
      <c r="W75" s="1">
        <v>56635</v>
      </c>
      <c r="X75" s="1">
        <v>56635</v>
      </c>
      <c r="Y75" s="1" t="s">
        <v>205</v>
      </c>
      <c r="Z75" s="1" t="s">
        <v>210</v>
      </c>
      <c r="AA75" s="3">
        <v>7828</v>
      </c>
      <c r="AB75" s="70">
        <v>343</v>
      </c>
      <c r="AC75" s="1" t="s">
        <v>201</v>
      </c>
      <c r="AD75" s="4">
        <v>3814.33</v>
      </c>
      <c r="AE75" s="71" t="s">
        <v>202</v>
      </c>
      <c r="AF75" s="73" t="s">
        <v>203</v>
      </c>
      <c r="AG75" s="74" t="s">
        <v>204</v>
      </c>
    </row>
    <row r="76" spans="1:33" ht="95.25" customHeight="1" x14ac:dyDescent="0.25">
      <c r="A76" s="2" t="s">
        <v>41</v>
      </c>
      <c r="B76" s="1">
        <v>382</v>
      </c>
      <c r="C76" s="1" t="s">
        <v>195</v>
      </c>
      <c r="D76" s="1" t="s">
        <v>313</v>
      </c>
      <c r="E76" s="1" t="s">
        <v>321</v>
      </c>
      <c r="F76" s="6">
        <v>25</v>
      </c>
      <c r="G76" s="6" t="s">
        <v>322</v>
      </c>
      <c r="H76" s="1" t="s">
        <v>323</v>
      </c>
      <c r="I76" s="1">
        <v>54305</v>
      </c>
      <c r="J76" s="1" t="s">
        <v>205</v>
      </c>
      <c r="K76" s="1" t="s">
        <v>210</v>
      </c>
      <c r="L76" s="3">
        <v>3531</v>
      </c>
      <c r="M76" s="1">
        <v>211</v>
      </c>
      <c r="N76" s="1" t="s">
        <v>201</v>
      </c>
      <c r="O76" s="3">
        <v>2351.2800000000002</v>
      </c>
      <c r="P76" s="2" t="s">
        <v>41</v>
      </c>
      <c r="Q76" s="1">
        <v>382</v>
      </c>
      <c r="R76" s="1" t="s">
        <v>195</v>
      </c>
      <c r="S76" s="1" t="s">
        <v>313</v>
      </c>
      <c r="T76" s="1" t="s">
        <v>321</v>
      </c>
      <c r="U76" s="6">
        <v>25</v>
      </c>
      <c r="V76" s="6" t="s">
        <v>322</v>
      </c>
      <c r="W76" s="1">
        <v>56634</v>
      </c>
      <c r="X76" s="1">
        <v>56634</v>
      </c>
      <c r="Y76" s="1" t="s">
        <v>205</v>
      </c>
      <c r="Z76" s="1" t="s">
        <v>210</v>
      </c>
      <c r="AA76" s="3">
        <v>3531</v>
      </c>
      <c r="AB76" s="70">
        <v>212</v>
      </c>
      <c r="AC76" s="1" t="s">
        <v>201</v>
      </c>
      <c r="AD76" s="4">
        <v>2357.5500000000002</v>
      </c>
      <c r="AE76" s="71" t="s">
        <v>202</v>
      </c>
      <c r="AF76" s="73" t="s">
        <v>203</v>
      </c>
      <c r="AG76" s="74" t="s">
        <v>204</v>
      </c>
    </row>
    <row r="77" spans="1:33" ht="95.25" customHeight="1" x14ac:dyDescent="0.25">
      <c r="A77" s="2" t="s">
        <v>42</v>
      </c>
      <c r="B77" s="1">
        <v>384</v>
      </c>
      <c r="C77" s="1" t="s">
        <v>195</v>
      </c>
      <c r="D77" s="1" t="s">
        <v>313</v>
      </c>
      <c r="E77" s="1" t="s">
        <v>321</v>
      </c>
      <c r="F77" s="6">
        <v>25</v>
      </c>
      <c r="G77" s="6" t="s">
        <v>324</v>
      </c>
      <c r="H77" s="1" t="s">
        <v>325</v>
      </c>
      <c r="I77" s="1">
        <v>52563</v>
      </c>
      <c r="J77" s="1" t="s">
        <v>205</v>
      </c>
      <c r="K77" s="1" t="s">
        <v>210</v>
      </c>
      <c r="L77" s="3">
        <v>2699</v>
      </c>
      <c r="M77" s="1">
        <v>188</v>
      </c>
      <c r="N77" s="1" t="s">
        <v>201</v>
      </c>
      <c r="O77" s="3">
        <v>2094.98</v>
      </c>
      <c r="P77" s="2" t="s">
        <v>42</v>
      </c>
      <c r="Q77" s="1">
        <v>384</v>
      </c>
      <c r="R77" s="1" t="s">
        <v>195</v>
      </c>
      <c r="S77" s="1" t="s">
        <v>313</v>
      </c>
      <c r="T77" s="1" t="s">
        <v>321</v>
      </c>
      <c r="U77" s="6">
        <v>25</v>
      </c>
      <c r="V77" s="6" t="s">
        <v>326</v>
      </c>
      <c r="W77" s="1">
        <v>56633</v>
      </c>
      <c r="X77" s="1">
        <v>56633</v>
      </c>
      <c r="Y77" s="1" t="s">
        <v>205</v>
      </c>
      <c r="Z77" s="1" t="s">
        <v>210</v>
      </c>
      <c r="AA77" s="3">
        <v>2699</v>
      </c>
      <c r="AB77" s="70">
        <v>189</v>
      </c>
      <c r="AC77" s="1" t="s">
        <v>201</v>
      </c>
      <c r="AD77" s="4">
        <v>2101.77</v>
      </c>
      <c r="AE77" s="71" t="s">
        <v>202</v>
      </c>
      <c r="AF77" s="73" t="s">
        <v>203</v>
      </c>
      <c r="AG77" s="74" t="s">
        <v>204</v>
      </c>
    </row>
    <row r="78" spans="1:33" ht="95.25" customHeight="1" x14ac:dyDescent="0.25">
      <c r="A78" s="2" t="s">
        <v>43</v>
      </c>
      <c r="B78" s="1">
        <v>386</v>
      </c>
      <c r="C78" s="1" t="s">
        <v>195</v>
      </c>
      <c r="D78" s="1" t="s">
        <v>313</v>
      </c>
      <c r="E78" s="1" t="s">
        <v>321</v>
      </c>
      <c r="F78" s="6">
        <v>25</v>
      </c>
      <c r="G78" s="6" t="s">
        <v>327</v>
      </c>
      <c r="H78" s="1" t="s">
        <v>328</v>
      </c>
      <c r="I78" s="1">
        <v>54304</v>
      </c>
      <c r="J78" s="1" t="s">
        <v>205</v>
      </c>
      <c r="K78" s="1" t="s">
        <v>210</v>
      </c>
      <c r="L78" s="3">
        <v>3572</v>
      </c>
      <c r="M78" s="1">
        <v>288</v>
      </c>
      <c r="N78" s="1" t="s">
        <v>201</v>
      </c>
      <c r="O78" s="3">
        <v>3209.33</v>
      </c>
      <c r="P78" s="2" t="s">
        <v>43</v>
      </c>
      <c r="Q78" s="1">
        <v>386</v>
      </c>
      <c r="R78" s="1" t="s">
        <v>195</v>
      </c>
      <c r="S78" s="1" t="s">
        <v>313</v>
      </c>
      <c r="T78" s="1" t="s">
        <v>321</v>
      </c>
      <c r="U78" s="6">
        <v>25</v>
      </c>
      <c r="V78" s="6" t="s">
        <v>327</v>
      </c>
      <c r="W78" s="1">
        <v>56632</v>
      </c>
      <c r="X78" s="1">
        <v>56632</v>
      </c>
      <c r="Y78" s="1" t="s">
        <v>205</v>
      </c>
      <c r="Z78" s="1" t="s">
        <v>210</v>
      </c>
      <c r="AA78" s="3">
        <v>3572</v>
      </c>
      <c r="AB78" s="70">
        <v>289</v>
      </c>
      <c r="AC78" s="1" t="s">
        <v>201</v>
      </c>
      <c r="AD78" s="4">
        <v>3213.82</v>
      </c>
      <c r="AE78" s="71" t="s">
        <v>202</v>
      </c>
      <c r="AF78" s="73" t="s">
        <v>203</v>
      </c>
      <c r="AG78" s="74" t="s">
        <v>204</v>
      </c>
    </row>
    <row r="79" spans="1:33" ht="48" customHeight="1" x14ac:dyDescent="0.25">
      <c r="A79" s="155" t="s">
        <v>44</v>
      </c>
      <c r="B79" s="149">
        <v>388</v>
      </c>
      <c r="C79" s="149" t="s">
        <v>195</v>
      </c>
      <c r="D79" s="149" t="s">
        <v>313</v>
      </c>
      <c r="E79" s="149" t="s">
        <v>329</v>
      </c>
      <c r="F79" s="156">
        <v>25</v>
      </c>
      <c r="G79" s="156" t="s">
        <v>330</v>
      </c>
      <c r="H79" s="149" t="s">
        <v>331</v>
      </c>
      <c r="I79" s="149">
        <v>53447</v>
      </c>
      <c r="J79" s="1" t="s">
        <v>205</v>
      </c>
      <c r="K79" s="1" t="s">
        <v>200</v>
      </c>
      <c r="L79" s="157">
        <v>48800</v>
      </c>
      <c r="M79" s="3">
        <v>2287</v>
      </c>
      <c r="N79" s="1" t="s">
        <v>201</v>
      </c>
      <c r="O79" s="3">
        <v>217820.74</v>
      </c>
      <c r="P79" s="155" t="s">
        <v>44</v>
      </c>
      <c r="Q79" s="149">
        <v>388</v>
      </c>
      <c r="R79" s="149" t="s">
        <v>195</v>
      </c>
      <c r="S79" s="149" t="s">
        <v>313</v>
      </c>
      <c r="T79" s="149" t="s">
        <v>329</v>
      </c>
      <c r="U79" s="156">
        <v>25</v>
      </c>
      <c r="V79" s="156" t="s">
        <v>332</v>
      </c>
      <c r="W79" s="149">
        <v>56631</v>
      </c>
      <c r="X79" s="149">
        <v>56631</v>
      </c>
      <c r="Y79" s="1" t="s">
        <v>205</v>
      </c>
      <c r="Z79" s="1" t="s">
        <v>200</v>
      </c>
      <c r="AA79" s="157">
        <v>36050</v>
      </c>
      <c r="AB79" s="77">
        <v>2310</v>
      </c>
      <c r="AC79" s="149" t="s">
        <v>201</v>
      </c>
      <c r="AD79" s="4">
        <v>219347.21</v>
      </c>
      <c r="AE79" s="150" t="s">
        <v>202</v>
      </c>
      <c r="AF79" s="158" t="s">
        <v>203</v>
      </c>
      <c r="AG79" s="160" t="s">
        <v>204</v>
      </c>
    </row>
    <row r="80" spans="1:33" ht="48" customHeight="1" x14ac:dyDescent="0.25">
      <c r="A80" s="155"/>
      <c r="B80" s="149"/>
      <c r="C80" s="149"/>
      <c r="D80" s="149"/>
      <c r="E80" s="149"/>
      <c r="F80" s="156"/>
      <c r="G80" s="156"/>
      <c r="H80" s="149"/>
      <c r="I80" s="149"/>
      <c r="J80" s="1" t="s">
        <v>205</v>
      </c>
      <c r="K80" s="1" t="s">
        <v>210</v>
      </c>
      <c r="L80" s="157"/>
      <c r="M80" s="3">
        <v>3712</v>
      </c>
      <c r="N80" s="1" t="s">
        <v>201</v>
      </c>
      <c r="O80" s="3">
        <v>41364.67</v>
      </c>
      <c r="P80" s="155"/>
      <c r="Q80" s="149"/>
      <c r="R80" s="149"/>
      <c r="S80" s="149"/>
      <c r="T80" s="149"/>
      <c r="U80" s="156"/>
      <c r="V80" s="156"/>
      <c r="W80" s="149"/>
      <c r="X80" s="149"/>
      <c r="Y80" s="1" t="s">
        <v>205</v>
      </c>
      <c r="Z80" s="1" t="s">
        <v>210</v>
      </c>
      <c r="AA80" s="157"/>
      <c r="AB80" s="77">
        <v>3722</v>
      </c>
      <c r="AC80" s="149"/>
      <c r="AD80" s="4">
        <v>41390.5</v>
      </c>
      <c r="AE80" s="150"/>
      <c r="AF80" s="159"/>
      <c r="AG80" s="161"/>
    </row>
    <row r="81" spans="1:33" ht="48" customHeight="1" x14ac:dyDescent="0.25">
      <c r="A81" s="155" t="s">
        <v>45</v>
      </c>
      <c r="B81" s="149">
        <v>390</v>
      </c>
      <c r="C81" s="149" t="s">
        <v>195</v>
      </c>
      <c r="D81" s="149" t="s">
        <v>313</v>
      </c>
      <c r="E81" s="149" t="s">
        <v>321</v>
      </c>
      <c r="F81" s="156">
        <v>25</v>
      </c>
      <c r="G81" s="156" t="s">
        <v>333</v>
      </c>
      <c r="H81" s="149" t="s">
        <v>334</v>
      </c>
      <c r="I81" s="149">
        <v>52577</v>
      </c>
      <c r="J81" s="1" t="s">
        <v>205</v>
      </c>
      <c r="K81" s="1" t="s">
        <v>200</v>
      </c>
      <c r="L81" s="157">
        <v>7650</v>
      </c>
      <c r="M81" s="3">
        <v>1406</v>
      </c>
      <c r="N81" s="1" t="s">
        <v>201</v>
      </c>
      <c r="O81" s="3">
        <v>133911.66</v>
      </c>
      <c r="P81" s="155" t="s">
        <v>45</v>
      </c>
      <c r="Q81" s="149">
        <v>390</v>
      </c>
      <c r="R81" s="149" t="s">
        <v>195</v>
      </c>
      <c r="S81" s="149" t="s">
        <v>313</v>
      </c>
      <c r="T81" s="149" t="s">
        <v>321</v>
      </c>
      <c r="U81" s="156">
        <v>25</v>
      </c>
      <c r="V81" s="156" t="s">
        <v>333</v>
      </c>
      <c r="W81" s="149">
        <v>56630</v>
      </c>
      <c r="X81" s="149">
        <v>56630</v>
      </c>
      <c r="Y81" s="1" t="s">
        <v>205</v>
      </c>
      <c r="Z81" s="1" t="s">
        <v>200</v>
      </c>
      <c r="AA81" s="157">
        <v>7650</v>
      </c>
      <c r="AB81" s="77">
        <v>1413</v>
      </c>
      <c r="AC81" s="149" t="s">
        <v>201</v>
      </c>
      <c r="AD81" s="4">
        <v>134172.12</v>
      </c>
      <c r="AE81" s="150" t="s">
        <v>202</v>
      </c>
      <c r="AF81" s="158" t="s">
        <v>203</v>
      </c>
      <c r="AG81" s="160" t="s">
        <v>204</v>
      </c>
    </row>
    <row r="82" spans="1:33" ht="48" customHeight="1" x14ac:dyDescent="0.25">
      <c r="A82" s="155"/>
      <c r="B82" s="149"/>
      <c r="C82" s="149"/>
      <c r="D82" s="149"/>
      <c r="E82" s="149"/>
      <c r="F82" s="156"/>
      <c r="G82" s="156"/>
      <c r="H82" s="149"/>
      <c r="I82" s="149"/>
      <c r="J82" s="1" t="s">
        <v>205</v>
      </c>
      <c r="K82" s="1" t="s">
        <v>210</v>
      </c>
      <c r="L82" s="157"/>
      <c r="M82" s="1">
        <v>776</v>
      </c>
      <c r="N82" s="1" t="s">
        <v>201</v>
      </c>
      <c r="O82" s="3">
        <v>8647.36</v>
      </c>
      <c r="P82" s="155"/>
      <c r="Q82" s="149"/>
      <c r="R82" s="149"/>
      <c r="S82" s="149"/>
      <c r="T82" s="149"/>
      <c r="U82" s="156"/>
      <c r="V82" s="156"/>
      <c r="W82" s="149"/>
      <c r="X82" s="149"/>
      <c r="Y82" s="1" t="s">
        <v>205</v>
      </c>
      <c r="Z82" s="1" t="s">
        <v>210</v>
      </c>
      <c r="AA82" s="157"/>
      <c r="AB82" s="70">
        <v>776</v>
      </c>
      <c r="AC82" s="149"/>
      <c r="AD82" s="4">
        <v>8629.51</v>
      </c>
      <c r="AE82" s="150"/>
      <c r="AF82" s="159"/>
      <c r="AG82" s="161"/>
    </row>
    <row r="83" spans="1:33" ht="48" customHeight="1" x14ac:dyDescent="0.25">
      <c r="A83" s="155" t="s">
        <v>46</v>
      </c>
      <c r="B83" s="149">
        <v>392</v>
      </c>
      <c r="C83" s="149" t="s">
        <v>195</v>
      </c>
      <c r="D83" s="149" t="s">
        <v>313</v>
      </c>
      <c r="E83" s="149" t="s">
        <v>335</v>
      </c>
      <c r="F83" s="156">
        <v>25</v>
      </c>
      <c r="G83" s="156" t="s">
        <v>336</v>
      </c>
      <c r="H83" s="149" t="s">
        <v>337</v>
      </c>
      <c r="I83" s="149" t="s">
        <v>201</v>
      </c>
      <c r="J83" s="1" t="s">
        <v>205</v>
      </c>
      <c r="K83" s="1" t="s">
        <v>200</v>
      </c>
      <c r="L83" s="157">
        <v>3861</v>
      </c>
      <c r="M83" s="1">
        <v>852</v>
      </c>
      <c r="N83" s="1" t="s">
        <v>201</v>
      </c>
      <c r="O83" s="3">
        <v>81147.039999999994</v>
      </c>
      <c r="P83" s="155" t="s">
        <v>46</v>
      </c>
      <c r="Q83" s="149">
        <v>392</v>
      </c>
      <c r="R83" s="149" t="s">
        <v>195</v>
      </c>
      <c r="S83" s="149" t="s">
        <v>313</v>
      </c>
      <c r="T83" s="149" t="s">
        <v>335</v>
      </c>
      <c r="U83" s="156">
        <v>25</v>
      </c>
      <c r="V83" s="156" t="s">
        <v>336</v>
      </c>
      <c r="W83" s="149">
        <v>56629</v>
      </c>
      <c r="X83" s="149">
        <v>56629</v>
      </c>
      <c r="Y83" s="1" t="s">
        <v>205</v>
      </c>
      <c r="Z83" s="1" t="s">
        <v>200</v>
      </c>
      <c r="AA83" s="157">
        <v>3861</v>
      </c>
      <c r="AB83" s="70">
        <v>858</v>
      </c>
      <c r="AC83" s="149" t="s">
        <v>201</v>
      </c>
      <c r="AD83" s="4">
        <v>81471.820000000007</v>
      </c>
      <c r="AE83" s="150" t="s">
        <v>202</v>
      </c>
      <c r="AF83" s="158" t="s">
        <v>203</v>
      </c>
      <c r="AG83" s="160" t="s">
        <v>204</v>
      </c>
    </row>
    <row r="84" spans="1:33" ht="48" customHeight="1" x14ac:dyDescent="0.25">
      <c r="A84" s="155"/>
      <c r="B84" s="149"/>
      <c r="C84" s="149"/>
      <c r="D84" s="149"/>
      <c r="E84" s="149"/>
      <c r="F84" s="156"/>
      <c r="G84" s="156"/>
      <c r="H84" s="149"/>
      <c r="I84" s="149"/>
      <c r="J84" s="1" t="s">
        <v>205</v>
      </c>
      <c r="K84" s="1" t="s">
        <v>210</v>
      </c>
      <c r="L84" s="157"/>
      <c r="M84" s="1">
        <v>388</v>
      </c>
      <c r="N84" s="1" t="s">
        <v>201</v>
      </c>
      <c r="O84" s="3">
        <v>4323.68</v>
      </c>
      <c r="P84" s="155"/>
      <c r="Q84" s="149"/>
      <c r="R84" s="149"/>
      <c r="S84" s="149"/>
      <c r="T84" s="149"/>
      <c r="U84" s="156"/>
      <c r="V84" s="156"/>
      <c r="W84" s="149"/>
      <c r="X84" s="149"/>
      <c r="Y84" s="1" t="s">
        <v>205</v>
      </c>
      <c r="Z84" s="1" t="s">
        <v>210</v>
      </c>
      <c r="AA84" s="157"/>
      <c r="AB84" s="70">
        <v>388</v>
      </c>
      <c r="AC84" s="149"/>
      <c r="AD84" s="4">
        <v>4314.75</v>
      </c>
      <c r="AE84" s="150"/>
      <c r="AF84" s="159"/>
      <c r="AG84" s="161"/>
    </row>
    <row r="85" spans="1:33" ht="48" customHeight="1" x14ac:dyDescent="0.25">
      <c r="A85" s="155" t="s">
        <v>47</v>
      </c>
      <c r="B85" s="149">
        <v>394</v>
      </c>
      <c r="C85" s="149" t="s">
        <v>195</v>
      </c>
      <c r="D85" s="149" t="s">
        <v>313</v>
      </c>
      <c r="E85" s="149" t="s">
        <v>338</v>
      </c>
      <c r="F85" s="156">
        <v>25</v>
      </c>
      <c r="G85" s="156" t="s">
        <v>339</v>
      </c>
      <c r="H85" s="149" t="s">
        <v>340</v>
      </c>
      <c r="I85" s="149" t="s">
        <v>201</v>
      </c>
      <c r="J85" s="1" t="s">
        <v>205</v>
      </c>
      <c r="K85" s="1" t="s">
        <v>200</v>
      </c>
      <c r="L85" s="157">
        <v>7773</v>
      </c>
      <c r="M85" s="3">
        <v>2028</v>
      </c>
      <c r="N85" s="1" t="s">
        <v>201</v>
      </c>
      <c r="O85" s="3">
        <v>193152.8</v>
      </c>
      <c r="P85" s="155" t="s">
        <v>47</v>
      </c>
      <c r="Q85" s="149">
        <v>394</v>
      </c>
      <c r="R85" s="149" t="s">
        <v>195</v>
      </c>
      <c r="S85" s="149" t="s">
        <v>313</v>
      </c>
      <c r="T85" s="149" t="s">
        <v>338</v>
      </c>
      <c r="U85" s="156">
        <v>25</v>
      </c>
      <c r="V85" s="156" t="s">
        <v>339</v>
      </c>
      <c r="W85" s="149">
        <v>56628</v>
      </c>
      <c r="X85" s="149">
        <v>56628</v>
      </c>
      <c r="Y85" s="1" t="s">
        <v>205</v>
      </c>
      <c r="Z85" s="1" t="s">
        <v>200</v>
      </c>
      <c r="AA85" s="157">
        <v>7773</v>
      </c>
      <c r="AB85" s="77">
        <v>2038</v>
      </c>
      <c r="AC85" s="149" t="s">
        <v>201</v>
      </c>
      <c r="AD85" s="4">
        <v>193519.31</v>
      </c>
      <c r="AE85" s="150" t="s">
        <v>202</v>
      </c>
      <c r="AF85" s="158" t="s">
        <v>203</v>
      </c>
      <c r="AG85" s="160" t="s">
        <v>204</v>
      </c>
    </row>
    <row r="86" spans="1:33" ht="48" customHeight="1" x14ac:dyDescent="0.25">
      <c r="A86" s="155"/>
      <c r="B86" s="149"/>
      <c r="C86" s="149"/>
      <c r="D86" s="149"/>
      <c r="E86" s="149"/>
      <c r="F86" s="156"/>
      <c r="G86" s="156"/>
      <c r="H86" s="149"/>
      <c r="I86" s="149"/>
      <c r="J86" s="1" t="s">
        <v>205</v>
      </c>
      <c r="K86" s="1" t="s">
        <v>210</v>
      </c>
      <c r="L86" s="157"/>
      <c r="M86" s="1">
        <v>776</v>
      </c>
      <c r="N86" s="1" t="s">
        <v>201</v>
      </c>
      <c r="O86" s="3">
        <v>8647.36</v>
      </c>
      <c r="P86" s="155"/>
      <c r="Q86" s="149"/>
      <c r="R86" s="149"/>
      <c r="S86" s="149"/>
      <c r="T86" s="149"/>
      <c r="U86" s="156"/>
      <c r="V86" s="156"/>
      <c r="W86" s="149"/>
      <c r="X86" s="149"/>
      <c r="Y86" s="1" t="s">
        <v>205</v>
      </c>
      <c r="Z86" s="1" t="s">
        <v>210</v>
      </c>
      <c r="AA86" s="157"/>
      <c r="AB86" s="70">
        <v>777</v>
      </c>
      <c r="AC86" s="149"/>
      <c r="AD86" s="4">
        <v>8640.6299999999992</v>
      </c>
      <c r="AE86" s="150"/>
      <c r="AF86" s="159"/>
      <c r="AG86" s="161"/>
    </row>
    <row r="87" spans="1:33" ht="48" customHeight="1" x14ac:dyDescent="0.25">
      <c r="A87" s="155" t="s">
        <v>48</v>
      </c>
      <c r="B87" s="149">
        <v>396</v>
      </c>
      <c r="C87" s="149" t="s">
        <v>195</v>
      </c>
      <c r="D87" s="149" t="s">
        <v>313</v>
      </c>
      <c r="E87" s="149" t="s">
        <v>341</v>
      </c>
      <c r="F87" s="156">
        <v>25</v>
      </c>
      <c r="G87" s="156" t="s">
        <v>342</v>
      </c>
      <c r="H87" s="149" t="s">
        <v>343</v>
      </c>
      <c r="I87" s="149" t="s">
        <v>201</v>
      </c>
      <c r="J87" s="1" t="s">
        <v>205</v>
      </c>
      <c r="K87" s="1" t="s">
        <v>200</v>
      </c>
      <c r="L87" s="157">
        <v>5099</v>
      </c>
      <c r="M87" s="3">
        <v>1566</v>
      </c>
      <c r="N87" s="1" t="s">
        <v>201</v>
      </c>
      <c r="O87" s="3">
        <v>149150.54</v>
      </c>
      <c r="P87" s="155" t="s">
        <v>48</v>
      </c>
      <c r="Q87" s="149">
        <v>396</v>
      </c>
      <c r="R87" s="149" t="s">
        <v>195</v>
      </c>
      <c r="S87" s="149" t="s">
        <v>313</v>
      </c>
      <c r="T87" s="149" t="s">
        <v>341</v>
      </c>
      <c r="U87" s="156">
        <v>25</v>
      </c>
      <c r="V87" s="156" t="s">
        <v>342</v>
      </c>
      <c r="W87" s="149">
        <v>56627</v>
      </c>
      <c r="X87" s="149">
        <v>56627</v>
      </c>
      <c r="Y87" s="1" t="s">
        <v>205</v>
      </c>
      <c r="Z87" s="1" t="s">
        <v>200</v>
      </c>
      <c r="AA87" s="157">
        <v>5099</v>
      </c>
      <c r="AB87" s="77">
        <v>1570</v>
      </c>
      <c r="AC87" s="149" t="s">
        <v>201</v>
      </c>
      <c r="AD87" s="4">
        <v>149080.14000000001</v>
      </c>
      <c r="AE87" s="150" t="s">
        <v>202</v>
      </c>
      <c r="AF87" s="158" t="s">
        <v>203</v>
      </c>
      <c r="AG87" s="160" t="s">
        <v>204</v>
      </c>
    </row>
    <row r="88" spans="1:33" ht="48" customHeight="1" x14ac:dyDescent="0.25">
      <c r="A88" s="155"/>
      <c r="B88" s="149"/>
      <c r="C88" s="149"/>
      <c r="D88" s="149"/>
      <c r="E88" s="149"/>
      <c r="F88" s="156"/>
      <c r="G88" s="156"/>
      <c r="H88" s="149"/>
      <c r="I88" s="149"/>
      <c r="J88" s="1" t="s">
        <v>205</v>
      </c>
      <c r="K88" s="1" t="s">
        <v>210</v>
      </c>
      <c r="L88" s="157"/>
      <c r="M88" s="1">
        <v>503</v>
      </c>
      <c r="N88" s="1" t="s">
        <v>201</v>
      </c>
      <c r="O88" s="3">
        <v>5605.18</v>
      </c>
      <c r="P88" s="155"/>
      <c r="Q88" s="149"/>
      <c r="R88" s="149"/>
      <c r="S88" s="149"/>
      <c r="T88" s="149"/>
      <c r="U88" s="156"/>
      <c r="V88" s="156"/>
      <c r="W88" s="149"/>
      <c r="X88" s="149"/>
      <c r="Y88" s="1" t="s">
        <v>205</v>
      </c>
      <c r="Z88" s="1" t="s">
        <v>210</v>
      </c>
      <c r="AA88" s="157"/>
      <c r="AB88" s="70">
        <v>503</v>
      </c>
      <c r="AC88" s="149"/>
      <c r="AD88" s="4">
        <v>5593.61</v>
      </c>
      <c r="AE88" s="150"/>
      <c r="AF88" s="159"/>
      <c r="AG88" s="161"/>
    </row>
    <row r="89" spans="1:33" ht="48" customHeight="1" x14ac:dyDescent="0.25">
      <c r="A89" s="155" t="s">
        <v>49</v>
      </c>
      <c r="B89" s="149">
        <v>398</v>
      </c>
      <c r="C89" s="149" t="s">
        <v>195</v>
      </c>
      <c r="D89" s="149" t="s">
        <v>313</v>
      </c>
      <c r="E89" s="149" t="s">
        <v>344</v>
      </c>
      <c r="F89" s="156">
        <v>25</v>
      </c>
      <c r="G89" s="156" t="s">
        <v>345</v>
      </c>
      <c r="H89" s="149" t="s">
        <v>346</v>
      </c>
      <c r="I89" s="149" t="s">
        <v>201</v>
      </c>
      <c r="J89" s="1" t="s">
        <v>205</v>
      </c>
      <c r="K89" s="1" t="s">
        <v>200</v>
      </c>
      <c r="L89" s="157">
        <v>6688</v>
      </c>
      <c r="M89" s="3">
        <v>2369</v>
      </c>
      <c r="N89" s="1" t="s">
        <v>201</v>
      </c>
      <c r="O89" s="3">
        <v>225630.67</v>
      </c>
      <c r="P89" s="155" t="s">
        <v>49</v>
      </c>
      <c r="Q89" s="149">
        <v>398</v>
      </c>
      <c r="R89" s="149" t="s">
        <v>195</v>
      </c>
      <c r="S89" s="149" t="s">
        <v>313</v>
      </c>
      <c r="T89" s="149" t="s">
        <v>347</v>
      </c>
      <c r="U89" s="156">
        <v>25</v>
      </c>
      <c r="V89" s="156" t="s">
        <v>345</v>
      </c>
      <c r="W89" s="149">
        <v>56626</v>
      </c>
      <c r="X89" s="149">
        <v>56626</v>
      </c>
      <c r="Y89" s="1" t="s">
        <v>205</v>
      </c>
      <c r="Z89" s="1" t="s">
        <v>200</v>
      </c>
      <c r="AA89" s="157">
        <v>6688</v>
      </c>
      <c r="AB89" s="77">
        <v>2349</v>
      </c>
      <c r="AC89" s="149" t="s">
        <v>201</v>
      </c>
      <c r="AD89" s="4">
        <v>223050.47</v>
      </c>
      <c r="AE89" s="150" t="s">
        <v>202</v>
      </c>
      <c r="AF89" s="158" t="s">
        <v>203</v>
      </c>
      <c r="AG89" s="160" t="s">
        <v>204</v>
      </c>
    </row>
    <row r="90" spans="1:33" ht="48" customHeight="1" x14ac:dyDescent="0.25">
      <c r="A90" s="155"/>
      <c r="B90" s="149"/>
      <c r="C90" s="149"/>
      <c r="D90" s="149"/>
      <c r="E90" s="149"/>
      <c r="F90" s="156"/>
      <c r="G90" s="156"/>
      <c r="H90" s="149"/>
      <c r="I90" s="149"/>
      <c r="J90" s="1" t="s">
        <v>205</v>
      </c>
      <c r="K90" s="1" t="s">
        <v>210</v>
      </c>
      <c r="L90" s="157"/>
      <c r="M90" s="1">
        <v>668</v>
      </c>
      <c r="N90" s="1" t="s">
        <v>201</v>
      </c>
      <c r="O90" s="3">
        <v>7443.86</v>
      </c>
      <c r="P90" s="155"/>
      <c r="Q90" s="149"/>
      <c r="R90" s="149"/>
      <c r="S90" s="149"/>
      <c r="T90" s="149"/>
      <c r="U90" s="156"/>
      <c r="V90" s="156"/>
      <c r="W90" s="149"/>
      <c r="X90" s="149"/>
      <c r="Y90" s="1" t="s">
        <v>205</v>
      </c>
      <c r="Z90" s="1" t="s">
        <v>210</v>
      </c>
      <c r="AA90" s="157"/>
      <c r="AB90" s="70">
        <v>653</v>
      </c>
      <c r="AC90" s="149"/>
      <c r="AD90" s="4">
        <v>7261.69</v>
      </c>
      <c r="AE90" s="150"/>
      <c r="AF90" s="159"/>
      <c r="AG90" s="161"/>
    </row>
    <row r="91" spans="1:33" ht="48" customHeight="1" x14ac:dyDescent="0.25">
      <c r="A91" s="155" t="s">
        <v>50</v>
      </c>
      <c r="B91" s="149">
        <v>400</v>
      </c>
      <c r="C91" s="149" t="s">
        <v>195</v>
      </c>
      <c r="D91" s="149" t="s">
        <v>313</v>
      </c>
      <c r="E91" s="149" t="s">
        <v>348</v>
      </c>
      <c r="F91" s="156">
        <v>25</v>
      </c>
      <c r="G91" s="156" t="s">
        <v>349</v>
      </c>
      <c r="H91" s="149" t="s">
        <v>350</v>
      </c>
      <c r="I91" s="149">
        <v>52952</v>
      </c>
      <c r="J91" s="1" t="s">
        <v>205</v>
      </c>
      <c r="K91" s="1" t="s">
        <v>200</v>
      </c>
      <c r="L91" s="157">
        <v>18518</v>
      </c>
      <c r="M91" s="3">
        <v>3283</v>
      </c>
      <c r="N91" s="1" t="s">
        <v>201</v>
      </c>
      <c r="O91" s="3">
        <v>312682.77</v>
      </c>
      <c r="P91" s="155" t="s">
        <v>50</v>
      </c>
      <c r="Q91" s="149">
        <v>400</v>
      </c>
      <c r="R91" s="149" t="s">
        <v>195</v>
      </c>
      <c r="S91" s="149" t="s">
        <v>313</v>
      </c>
      <c r="T91" s="149" t="s">
        <v>351</v>
      </c>
      <c r="U91" s="156">
        <v>25</v>
      </c>
      <c r="V91" s="156" t="s">
        <v>349</v>
      </c>
      <c r="W91" s="149">
        <v>56625</v>
      </c>
      <c r="X91" s="149">
        <v>56625</v>
      </c>
      <c r="Y91" s="1" t="s">
        <v>205</v>
      </c>
      <c r="Z91" s="1" t="s">
        <v>200</v>
      </c>
      <c r="AA91" s="157">
        <v>8118</v>
      </c>
      <c r="AB91" s="77">
        <v>3288</v>
      </c>
      <c r="AC91" s="149" t="s">
        <v>201</v>
      </c>
      <c r="AD91" s="4">
        <v>312213.68</v>
      </c>
      <c r="AE91" s="150" t="s">
        <v>202</v>
      </c>
      <c r="AF91" s="158" t="s">
        <v>203</v>
      </c>
      <c r="AG91" s="160" t="s">
        <v>204</v>
      </c>
    </row>
    <row r="92" spans="1:33" ht="48" customHeight="1" x14ac:dyDescent="0.25">
      <c r="A92" s="155"/>
      <c r="B92" s="149"/>
      <c r="C92" s="149"/>
      <c r="D92" s="149"/>
      <c r="E92" s="149"/>
      <c r="F92" s="156"/>
      <c r="G92" s="156"/>
      <c r="H92" s="149"/>
      <c r="I92" s="149"/>
      <c r="J92" s="1" t="s">
        <v>205</v>
      </c>
      <c r="K92" s="1" t="s">
        <v>210</v>
      </c>
      <c r="L92" s="157"/>
      <c r="M92" s="1">
        <v>787</v>
      </c>
      <c r="N92" s="1" t="s">
        <v>201</v>
      </c>
      <c r="O92" s="3">
        <v>8769.93</v>
      </c>
      <c r="P92" s="155"/>
      <c r="Q92" s="149"/>
      <c r="R92" s="149"/>
      <c r="S92" s="149"/>
      <c r="T92" s="149"/>
      <c r="U92" s="156"/>
      <c r="V92" s="156"/>
      <c r="W92" s="149"/>
      <c r="X92" s="149"/>
      <c r="Y92" s="1" t="s">
        <v>205</v>
      </c>
      <c r="Z92" s="1" t="s">
        <v>210</v>
      </c>
      <c r="AA92" s="157"/>
      <c r="AB92" s="70">
        <v>788</v>
      </c>
      <c r="AC92" s="149"/>
      <c r="AD92" s="4">
        <v>8762.9500000000007</v>
      </c>
      <c r="AE92" s="150"/>
      <c r="AF92" s="159"/>
      <c r="AG92" s="161"/>
    </row>
    <row r="93" spans="1:33" ht="48" customHeight="1" x14ac:dyDescent="0.25">
      <c r="A93" s="155" t="s">
        <v>51</v>
      </c>
      <c r="B93" s="149">
        <v>402</v>
      </c>
      <c r="C93" s="149" t="s">
        <v>195</v>
      </c>
      <c r="D93" s="149" t="s">
        <v>313</v>
      </c>
      <c r="E93" s="149" t="s">
        <v>352</v>
      </c>
      <c r="F93" s="156">
        <v>25</v>
      </c>
      <c r="G93" s="156" t="s">
        <v>349</v>
      </c>
      <c r="H93" s="149" t="s">
        <v>353</v>
      </c>
      <c r="I93" s="149" t="s">
        <v>201</v>
      </c>
      <c r="J93" s="1" t="s">
        <v>205</v>
      </c>
      <c r="K93" s="1" t="s">
        <v>200</v>
      </c>
      <c r="L93" s="157">
        <v>10399</v>
      </c>
      <c r="M93" s="3">
        <v>4866</v>
      </c>
      <c r="N93" s="1" t="s">
        <v>201</v>
      </c>
      <c r="O93" s="3">
        <v>463452.44</v>
      </c>
      <c r="P93" s="155" t="s">
        <v>51</v>
      </c>
      <c r="Q93" s="149">
        <v>402</v>
      </c>
      <c r="R93" s="149" t="s">
        <v>195</v>
      </c>
      <c r="S93" s="149" t="s">
        <v>313</v>
      </c>
      <c r="T93" s="177" t="s">
        <v>354</v>
      </c>
      <c r="U93" s="156">
        <v>25</v>
      </c>
      <c r="V93" s="156" t="s">
        <v>349</v>
      </c>
      <c r="W93" s="149">
        <v>56624</v>
      </c>
      <c r="X93" s="149">
        <v>56624</v>
      </c>
      <c r="Y93" s="1" t="s">
        <v>205</v>
      </c>
      <c r="Z93" s="1" t="s">
        <v>200</v>
      </c>
      <c r="AA93" s="157">
        <v>10399</v>
      </c>
      <c r="AB93" s="77">
        <v>4895</v>
      </c>
      <c r="AC93" s="149" t="s">
        <v>201</v>
      </c>
      <c r="AD93" s="4">
        <v>464807.17</v>
      </c>
      <c r="AE93" s="150" t="s">
        <v>202</v>
      </c>
      <c r="AF93" s="158" t="s">
        <v>203</v>
      </c>
      <c r="AG93" s="160" t="s">
        <v>204</v>
      </c>
    </row>
    <row r="94" spans="1:33" ht="48" customHeight="1" x14ac:dyDescent="0.25">
      <c r="A94" s="155"/>
      <c r="B94" s="149"/>
      <c r="C94" s="149"/>
      <c r="D94" s="149"/>
      <c r="E94" s="149"/>
      <c r="F94" s="156"/>
      <c r="G94" s="156"/>
      <c r="H94" s="149"/>
      <c r="I94" s="149"/>
      <c r="J94" s="1" t="s">
        <v>205</v>
      </c>
      <c r="K94" s="1" t="s">
        <v>210</v>
      </c>
      <c r="L94" s="157"/>
      <c r="M94" s="1">
        <v>982</v>
      </c>
      <c r="N94" s="1" t="s">
        <v>201</v>
      </c>
      <c r="O94" s="3">
        <v>10942.92</v>
      </c>
      <c r="P94" s="155"/>
      <c r="Q94" s="149"/>
      <c r="R94" s="149"/>
      <c r="S94" s="149"/>
      <c r="T94" s="177"/>
      <c r="U94" s="156"/>
      <c r="V94" s="156"/>
      <c r="W94" s="149"/>
      <c r="X94" s="149"/>
      <c r="Y94" s="1" t="s">
        <v>205</v>
      </c>
      <c r="Z94" s="1" t="s">
        <v>210</v>
      </c>
      <c r="AA94" s="157"/>
      <c r="AB94" s="70">
        <v>995</v>
      </c>
      <c r="AC94" s="149"/>
      <c r="AD94" s="4">
        <v>11064.9</v>
      </c>
      <c r="AE94" s="150"/>
      <c r="AF94" s="159"/>
      <c r="AG94" s="161"/>
    </row>
    <row r="95" spans="1:33" ht="48" customHeight="1" x14ac:dyDescent="0.25">
      <c r="A95" s="155" t="s">
        <v>52</v>
      </c>
      <c r="B95" s="149">
        <v>404</v>
      </c>
      <c r="C95" s="149" t="s">
        <v>195</v>
      </c>
      <c r="D95" s="149" t="s">
        <v>313</v>
      </c>
      <c r="E95" s="149" t="s">
        <v>355</v>
      </c>
      <c r="F95" s="156">
        <v>25</v>
      </c>
      <c r="G95" s="156" t="s">
        <v>356</v>
      </c>
      <c r="H95" s="149" t="s">
        <v>357</v>
      </c>
      <c r="I95" s="149" t="s">
        <v>201</v>
      </c>
      <c r="J95" s="1" t="s">
        <v>205</v>
      </c>
      <c r="K95" s="1" t="s">
        <v>200</v>
      </c>
      <c r="L95" s="157">
        <v>1658</v>
      </c>
      <c r="M95" s="1">
        <v>847</v>
      </c>
      <c r="N95" s="1" t="s">
        <v>201</v>
      </c>
      <c r="O95" s="3">
        <v>80670.820000000007</v>
      </c>
      <c r="P95" s="155" t="s">
        <v>52</v>
      </c>
      <c r="Q95" s="149">
        <v>404</v>
      </c>
      <c r="R95" s="149" t="s">
        <v>195</v>
      </c>
      <c r="S95" s="149" t="s">
        <v>313</v>
      </c>
      <c r="T95" s="149" t="s">
        <v>355</v>
      </c>
      <c r="U95" s="156">
        <v>25</v>
      </c>
      <c r="V95" s="156" t="s">
        <v>356</v>
      </c>
      <c r="W95" s="149">
        <v>56623</v>
      </c>
      <c r="X95" s="149">
        <v>56623</v>
      </c>
      <c r="Y95" s="1" t="s">
        <v>205</v>
      </c>
      <c r="Z95" s="1" t="s">
        <v>200</v>
      </c>
      <c r="AA95" s="157">
        <v>1658</v>
      </c>
      <c r="AB95" s="70">
        <v>849</v>
      </c>
      <c r="AC95" s="149" t="s">
        <v>201</v>
      </c>
      <c r="AD95" s="4">
        <v>80617.22</v>
      </c>
      <c r="AE95" s="150" t="s">
        <v>202</v>
      </c>
      <c r="AF95" s="158" t="s">
        <v>203</v>
      </c>
      <c r="AG95" s="160" t="s">
        <v>204</v>
      </c>
    </row>
    <row r="96" spans="1:33" ht="48" customHeight="1" x14ac:dyDescent="0.25">
      <c r="A96" s="155"/>
      <c r="B96" s="149"/>
      <c r="C96" s="149"/>
      <c r="D96" s="149"/>
      <c r="E96" s="149"/>
      <c r="F96" s="156"/>
      <c r="G96" s="156"/>
      <c r="H96" s="149"/>
      <c r="I96" s="149"/>
      <c r="J96" s="1" t="s">
        <v>205</v>
      </c>
      <c r="K96" s="1" t="s">
        <v>210</v>
      </c>
      <c r="L96" s="157"/>
      <c r="M96" s="1">
        <v>156</v>
      </c>
      <c r="N96" s="1" t="s">
        <v>201</v>
      </c>
      <c r="O96" s="3">
        <v>1738.39</v>
      </c>
      <c r="P96" s="155"/>
      <c r="Q96" s="149"/>
      <c r="R96" s="149"/>
      <c r="S96" s="149"/>
      <c r="T96" s="149"/>
      <c r="U96" s="156"/>
      <c r="V96" s="156"/>
      <c r="W96" s="149"/>
      <c r="X96" s="149"/>
      <c r="Y96" s="1" t="s">
        <v>205</v>
      </c>
      <c r="Z96" s="1" t="s">
        <v>210</v>
      </c>
      <c r="AA96" s="157"/>
      <c r="AB96" s="70">
        <v>158</v>
      </c>
      <c r="AC96" s="149"/>
      <c r="AD96" s="4">
        <v>1757.04</v>
      </c>
      <c r="AE96" s="150"/>
      <c r="AF96" s="159"/>
      <c r="AG96" s="161"/>
    </row>
    <row r="97" spans="1:33" ht="48" customHeight="1" x14ac:dyDescent="0.25">
      <c r="A97" s="155" t="s">
        <v>53</v>
      </c>
      <c r="B97" s="149">
        <v>406</v>
      </c>
      <c r="C97" s="149" t="s">
        <v>195</v>
      </c>
      <c r="D97" s="149" t="s">
        <v>313</v>
      </c>
      <c r="E97" s="149" t="s">
        <v>358</v>
      </c>
      <c r="F97" s="156">
        <v>25</v>
      </c>
      <c r="G97" s="156" t="s">
        <v>359</v>
      </c>
      <c r="H97" s="149" t="s">
        <v>360</v>
      </c>
      <c r="I97" s="149">
        <v>52102</v>
      </c>
      <c r="J97" s="1" t="s">
        <v>205</v>
      </c>
      <c r="K97" s="1" t="s">
        <v>200</v>
      </c>
      <c r="L97" s="157">
        <v>9999</v>
      </c>
      <c r="M97" s="3">
        <v>4450</v>
      </c>
      <c r="N97" s="1" t="s">
        <v>201</v>
      </c>
      <c r="O97" s="3">
        <v>423831.35</v>
      </c>
      <c r="P97" s="155" t="s">
        <v>53</v>
      </c>
      <c r="Q97" s="149">
        <v>406</v>
      </c>
      <c r="R97" s="149" t="s">
        <v>195</v>
      </c>
      <c r="S97" s="149" t="s">
        <v>313</v>
      </c>
      <c r="T97" s="149" t="s">
        <v>358</v>
      </c>
      <c r="U97" s="156">
        <v>25</v>
      </c>
      <c r="V97" s="156" t="s">
        <v>359</v>
      </c>
      <c r="W97" s="149">
        <v>56622</v>
      </c>
      <c r="X97" s="149">
        <v>56622</v>
      </c>
      <c r="Y97" s="1" t="s">
        <v>205</v>
      </c>
      <c r="Z97" s="1" t="s">
        <v>200</v>
      </c>
      <c r="AA97" s="157">
        <v>8190</v>
      </c>
      <c r="AB97" s="77">
        <v>4453</v>
      </c>
      <c r="AC97" s="149" t="s">
        <v>201</v>
      </c>
      <c r="AD97" s="4">
        <v>422836.84</v>
      </c>
      <c r="AE97" s="150" t="s">
        <v>202</v>
      </c>
      <c r="AF97" s="158" t="s">
        <v>203</v>
      </c>
      <c r="AG97" s="160" t="s">
        <v>204</v>
      </c>
    </row>
    <row r="98" spans="1:33" ht="48" customHeight="1" x14ac:dyDescent="0.25">
      <c r="A98" s="155"/>
      <c r="B98" s="149"/>
      <c r="C98" s="149"/>
      <c r="D98" s="149"/>
      <c r="E98" s="149"/>
      <c r="F98" s="156"/>
      <c r="G98" s="156"/>
      <c r="H98" s="149"/>
      <c r="I98" s="149"/>
      <c r="J98" s="1" t="s">
        <v>205</v>
      </c>
      <c r="K98" s="1" t="s">
        <v>210</v>
      </c>
      <c r="L98" s="157"/>
      <c r="M98" s="1">
        <v>774</v>
      </c>
      <c r="N98" s="1" t="s">
        <v>201</v>
      </c>
      <c r="O98" s="3">
        <v>8625.07</v>
      </c>
      <c r="P98" s="155"/>
      <c r="Q98" s="149"/>
      <c r="R98" s="149"/>
      <c r="S98" s="149"/>
      <c r="T98" s="149"/>
      <c r="U98" s="156"/>
      <c r="V98" s="156"/>
      <c r="W98" s="149"/>
      <c r="X98" s="149"/>
      <c r="Y98" s="1" t="s">
        <v>205</v>
      </c>
      <c r="Z98" s="1" t="s">
        <v>210</v>
      </c>
      <c r="AA98" s="157"/>
      <c r="AB98" s="70">
        <v>773</v>
      </c>
      <c r="AC98" s="149"/>
      <c r="AD98" s="4">
        <v>8596.15</v>
      </c>
      <c r="AE98" s="150"/>
      <c r="AF98" s="159"/>
      <c r="AG98" s="161"/>
    </row>
    <row r="99" spans="1:33" ht="48" customHeight="1" x14ac:dyDescent="0.25">
      <c r="A99" s="155" t="s">
        <v>54</v>
      </c>
      <c r="B99" s="149">
        <v>408</v>
      </c>
      <c r="C99" s="149" t="s">
        <v>195</v>
      </c>
      <c r="D99" s="149" t="s">
        <v>313</v>
      </c>
      <c r="E99" s="149" t="s">
        <v>361</v>
      </c>
      <c r="F99" s="156">
        <v>25</v>
      </c>
      <c r="G99" s="156" t="s">
        <v>359</v>
      </c>
      <c r="H99" s="149" t="s">
        <v>362</v>
      </c>
      <c r="I99" s="149">
        <v>52570</v>
      </c>
      <c r="J99" s="1" t="s">
        <v>205</v>
      </c>
      <c r="K99" s="1" t="s">
        <v>200</v>
      </c>
      <c r="L99" s="157">
        <v>8286</v>
      </c>
      <c r="M99" s="3">
        <v>4904</v>
      </c>
      <c r="N99" s="1" t="s">
        <v>201</v>
      </c>
      <c r="O99" s="3">
        <v>467071.67</v>
      </c>
      <c r="P99" s="155" t="s">
        <v>54</v>
      </c>
      <c r="Q99" s="149">
        <v>408</v>
      </c>
      <c r="R99" s="149" t="s">
        <v>195</v>
      </c>
      <c r="S99" s="149" t="s">
        <v>313</v>
      </c>
      <c r="T99" s="149" t="s">
        <v>361</v>
      </c>
      <c r="U99" s="149">
        <v>25</v>
      </c>
      <c r="V99" s="156" t="s">
        <v>359</v>
      </c>
      <c r="W99" s="149">
        <v>56621</v>
      </c>
      <c r="X99" s="149">
        <v>56621</v>
      </c>
      <c r="Y99" s="1" t="s">
        <v>205</v>
      </c>
      <c r="Z99" s="1" t="s">
        <v>200</v>
      </c>
      <c r="AA99" s="157">
        <v>8286</v>
      </c>
      <c r="AB99" s="77">
        <v>4907</v>
      </c>
      <c r="AC99" s="149" t="s">
        <v>201</v>
      </c>
      <c r="AD99" s="4">
        <v>465946.64</v>
      </c>
      <c r="AE99" s="150" t="s">
        <v>202</v>
      </c>
      <c r="AF99" s="158" t="s">
        <v>203</v>
      </c>
      <c r="AG99" s="160" t="s">
        <v>204</v>
      </c>
    </row>
    <row r="100" spans="1:33" ht="48" customHeight="1" x14ac:dyDescent="0.25">
      <c r="A100" s="155"/>
      <c r="B100" s="149"/>
      <c r="C100" s="149"/>
      <c r="D100" s="149"/>
      <c r="E100" s="149"/>
      <c r="F100" s="156"/>
      <c r="G100" s="156"/>
      <c r="H100" s="149"/>
      <c r="I100" s="149"/>
      <c r="J100" s="1" t="s">
        <v>205</v>
      </c>
      <c r="K100" s="1" t="s">
        <v>210</v>
      </c>
      <c r="L100" s="157"/>
      <c r="M100" s="1">
        <v>774</v>
      </c>
      <c r="N100" s="1" t="s">
        <v>201</v>
      </c>
      <c r="O100" s="3">
        <v>8625.07</v>
      </c>
      <c r="P100" s="155"/>
      <c r="Q100" s="149"/>
      <c r="R100" s="149"/>
      <c r="S100" s="149"/>
      <c r="T100" s="149"/>
      <c r="U100" s="149"/>
      <c r="V100" s="156"/>
      <c r="W100" s="149"/>
      <c r="X100" s="149"/>
      <c r="Y100" s="1" t="s">
        <v>205</v>
      </c>
      <c r="Z100" s="1" t="s">
        <v>210</v>
      </c>
      <c r="AA100" s="157"/>
      <c r="AB100" s="70">
        <v>774</v>
      </c>
      <c r="AC100" s="149"/>
      <c r="AD100" s="4">
        <v>8607.27</v>
      </c>
      <c r="AE100" s="150"/>
      <c r="AF100" s="159"/>
      <c r="AG100" s="161"/>
    </row>
    <row r="101" spans="1:33" ht="48" customHeight="1" x14ac:dyDescent="0.25">
      <c r="A101" s="155" t="s">
        <v>55</v>
      </c>
      <c r="B101" s="149">
        <v>410</v>
      </c>
      <c r="C101" s="149" t="s">
        <v>195</v>
      </c>
      <c r="D101" s="149" t="s">
        <v>313</v>
      </c>
      <c r="E101" s="149" t="s">
        <v>363</v>
      </c>
      <c r="F101" s="156">
        <v>25</v>
      </c>
      <c r="G101" s="156" t="s">
        <v>364</v>
      </c>
      <c r="H101" s="149" t="s">
        <v>365</v>
      </c>
      <c r="I101" s="149">
        <v>53358</v>
      </c>
      <c r="J101" s="1" t="s">
        <v>205</v>
      </c>
      <c r="K101" s="1" t="s">
        <v>200</v>
      </c>
      <c r="L101" s="157">
        <v>10476</v>
      </c>
      <c r="M101" s="3">
        <v>6713</v>
      </c>
      <c r="N101" s="1" t="s">
        <v>201</v>
      </c>
      <c r="O101" s="3">
        <v>639366.26</v>
      </c>
      <c r="P101" s="155" t="s">
        <v>55</v>
      </c>
      <c r="Q101" s="149">
        <v>410</v>
      </c>
      <c r="R101" s="149" t="s">
        <v>195</v>
      </c>
      <c r="S101" s="149" t="s">
        <v>313</v>
      </c>
      <c r="T101" s="149" t="s">
        <v>366</v>
      </c>
      <c r="U101" s="156">
        <v>25</v>
      </c>
      <c r="V101" s="156" t="s">
        <v>364</v>
      </c>
      <c r="W101" s="149">
        <v>56620</v>
      </c>
      <c r="X101" s="149">
        <v>56620</v>
      </c>
      <c r="Y101" s="1" t="s">
        <v>205</v>
      </c>
      <c r="Z101" s="1" t="s">
        <v>200</v>
      </c>
      <c r="AA101" s="157">
        <v>10476</v>
      </c>
      <c r="AB101" s="77">
        <v>6715</v>
      </c>
      <c r="AC101" s="149" t="s">
        <v>201</v>
      </c>
      <c r="AD101" s="4">
        <v>637626.18000000005</v>
      </c>
      <c r="AE101" s="150" t="s">
        <v>202</v>
      </c>
      <c r="AF101" s="158" t="s">
        <v>203</v>
      </c>
      <c r="AG101" s="160" t="s">
        <v>204</v>
      </c>
    </row>
    <row r="102" spans="1:33" ht="48" customHeight="1" x14ac:dyDescent="0.25">
      <c r="A102" s="155"/>
      <c r="B102" s="149"/>
      <c r="C102" s="149"/>
      <c r="D102" s="149"/>
      <c r="E102" s="149"/>
      <c r="F102" s="156"/>
      <c r="G102" s="156"/>
      <c r="H102" s="149"/>
      <c r="I102" s="149"/>
      <c r="J102" s="1" t="s">
        <v>205</v>
      </c>
      <c r="K102" s="1" t="s">
        <v>210</v>
      </c>
      <c r="L102" s="157"/>
      <c r="M102" s="1">
        <v>966</v>
      </c>
      <c r="N102" s="1" t="s">
        <v>201</v>
      </c>
      <c r="O102" s="3">
        <v>10764.62</v>
      </c>
      <c r="P102" s="155"/>
      <c r="Q102" s="149"/>
      <c r="R102" s="149"/>
      <c r="S102" s="149"/>
      <c r="T102" s="149"/>
      <c r="U102" s="156"/>
      <c r="V102" s="156"/>
      <c r="W102" s="149"/>
      <c r="X102" s="149"/>
      <c r="Y102" s="1" t="s">
        <v>205</v>
      </c>
      <c r="Z102" s="1" t="s">
        <v>210</v>
      </c>
      <c r="AA102" s="157"/>
      <c r="AB102" s="70">
        <v>967</v>
      </c>
      <c r="AC102" s="149"/>
      <c r="AD102" s="4">
        <v>10753.52</v>
      </c>
      <c r="AE102" s="150"/>
      <c r="AF102" s="159"/>
      <c r="AG102" s="161"/>
    </row>
    <row r="103" spans="1:33" ht="48" customHeight="1" x14ac:dyDescent="0.25">
      <c r="A103" s="155" t="s">
        <v>56</v>
      </c>
      <c r="B103" s="149">
        <v>412</v>
      </c>
      <c r="C103" s="149" t="s">
        <v>195</v>
      </c>
      <c r="D103" s="149" t="s">
        <v>313</v>
      </c>
      <c r="E103" s="149" t="s">
        <v>367</v>
      </c>
      <c r="F103" s="156">
        <v>25</v>
      </c>
      <c r="G103" s="156" t="s">
        <v>368</v>
      </c>
      <c r="H103" s="149" t="s">
        <v>369</v>
      </c>
      <c r="I103" s="149">
        <v>53539</v>
      </c>
      <c r="J103" s="1" t="s">
        <v>205</v>
      </c>
      <c r="K103" s="1" t="s">
        <v>200</v>
      </c>
      <c r="L103" s="157">
        <v>6338</v>
      </c>
      <c r="M103" s="3">
        <v>3920</v>
      </c>
      <c r="N103" s="1" t="s">
        <v>201</v>
      </c>
      <c r="O103" s="3">
        <v>373352.56</v>
      </c>
      <c r="P103" s="155" t="s">
        <v>56</v>
      </c>
      <c r="Q103" s="149">
        <v>412</v>
      </c>
      <c r="R103" s="149" t="s">
        <v>195</v>
      </c>
      <c r="S103" s="149" t="s">
        <v>313</v>
      </c>
      <c r="T103" s="149" t="s">
        <v>370</v>
      </c>
      <c r="U103" s="156">
        <v>25</v>
      </c>
      <c r="V103" s="156" t="s">
        <v>368</v>
      </c>
      <c r="W103" s="149">
        <v>56619</v>
      </c>
      <c r="X103" s="149">
        <v>56619</v>
      </c>
      <c r="Y103" s="1" t="s">
        <v>205</v>
      </c>
      <c r="Z103" s="1" t="s">
        <v>200</v>
      </c>
      <c r="AA103" s="157">
        <v>6338</v>
      </c>
      <c r="AB103" s="77">
        <v>4308</v>
      </c>
      <c r="AC103" s="149" t="s">
        <v>201</v>
      </c>
      <c r="AD103" s="4">
        <v>409068.29</v>
      </c>
      <c r="AE103" s="150" t="s">
        <v>202</v>
      </c>
      <c r="AF103" s="158" t="s">
        <v>203</v>
      </c>
      <c r="AG103" s="160" t="s">
        <v>204</v>
      </c>
    </row>
    <row r="104" spans="1:33" ht="48" customHeight="1" x14ac:dyDescent="0.25">
      <c r="A104" s="155"/>
      <c r="B104" s="149"/>
      <c r="C104" s="149"/>
      <c r="D104" s="149"/>
      <c r="E104" s="149"/>
      <c r="F104" s="156"/>
      <c r="G104" s="156"/>
      <c r="H104" s="149"/>
      <c r="I104" s="149"/>
      <c r="J104" s="1" t="s">
        <v>205</v>
      </c>
      <c r="K104" s="1" t="s">
        <v>210</v>
      </c>
      <c r="L104" s="157"/>
      <c r="M104" s="1">
        <v>966</v>
      </c>
      <c r="N104" s="1" t="s">
        <v>201</v>
      </c>
      <c r="O104" s="3">
        <v>10764.62</v>
      </c>
      <c r="P104" s="155"/>
      <c r="Q104" s="149"/>
      <c r="R104" s="149"/>
      <c r="S104" s="149"/>
      <c r="T104" s="149"/>
      <c r="U104" s="156"/>
      <c r="V104" s="156"/>
      <c r="W104" s="149"/>
      <c r="X104" s="149"/>
      <c r="Y104" s="1" t="s">
        <v>205</v>
      </c>
      <c r="Z104" s="1" t="s">
        <v>210</v>
      </c>
      <c r="AA104" s="157"/>
      <c r="AB104" s="70">
        <v>578</v>
      </c>
      <c r="AC104" s="149"/>
      <c r="AD104" s="4">
        <v>6427.65</v>
      </c>
      <c r="AE104" s="150"/>
      <c r="AF104" s="159"/>
      <c r="AG104" s="161"/>
    </row>
    <row r="105" spans="1:33" ht="60" x14ac:dyDescent="0.25">
      <c r="A105" s="2" t="s">
        <v>57</v>
      </c>
      <c r="B105" s="1">
        <v>413</v>
      </c>
      <c r="C105" s="1" t="s">
        <v>195</v>
      </c>
      <c r="D105" s="1" t="s">
        <v>313</v>
      </c>
      <c r="E105" s="1" t="s">
        <v>371</v>
      </c>
      <c r="F105" s="6">
        <v>25</v>
      </c>
      <c r="G105" s="6" t="s">
        <v>372</v>
      </c>
      <c r="H105" s="1">
        <v>56012</v>
      </c>
      <c r="I105" s="1">
        <v>56012</v>
      </c>
      <c r="J105" s="1" t="s">
        <v>205</v>
      </c>
      <c r="K105" s="1" t="s">
        <v>210</v>
      </c>
      <c r="L105" s="1">
        <v>400</v>
      </c>
      <c r="M105" s="1">
        <v>400</v>
      </c>
      <c r="N105" s="1" t="s">
        <v>201</v>
      </c>
      <c r="O105" s="3">
        <v>4457.3999999999996</v>
      </c>
      <c r="P105" s="2" t="s">
        <v>57</v>
      </c>
      <c r="Q105" s="1">
        <v>413</v>
      </c>
      <c r="R105" s="1" t="s">
        <v>195</v>
      </c>
      <c r="S105" s="1" t="s">
        <v>313</v>
      </c>
      <c r="T105" s="1" t="s">
        <v>371</v>
      </c>
      <c r="U105" s="6">
        <v>25</v>
      </c>
      <c r="V105" s="6" t="s">
        <v>372</v>
      </c>
      <c r="W105" s="1">
        <v>56012</v>
      </c>
      <c r="X105" s="1">
        <v>56012</v>
      </c>
      <c r="Y105" s="1" t="s">
        <v>205</v>
      </c>
      <c r="Z105" s="70" t="s">
        <v>200</v>
      </c>
      <c r="AA105" s="1">
        <v>400</v>
      </c>
      <c r="AB105" s="1">
        <v>400</v>
      </c>
      <c r="AC105" s="1" t="s">
        <v>201</v>
      </c>
      <c r="AD105" s="4">
        <v>37982.199999999997</v>
      </c>
      <c r="AE105" s="71" t="s">
        <v>202</v>
      </c>
      <c r="AF105" s="73" t="s">
        <v>211</v>
      </c>
      <c r="AG105" s="74" t="s">
        <v>212</v>
      </c>
    </row>
    <row r="106" spans="1:33" ht="48" customHeight="1" x14ac:dyDescent="0.25">
      <c r="A106" s="155" t="s">
        <v>58</v>
      </c>
      <c r="B106" s="149">
        <v>414</v>
      </c>
      <c r="C106" s="149" t="s">
        <v>195</v>
      </c>
      <c r="D106" s="149" t="s">
        <v>313</v>
      </c>
      <c r="E106" s="149" t="s">
        <v>371</v>
      </c>
      <c r="F106" s="156">
        <v>25</v>
      </c>
      <c r="G106" s="156" t="s">
        <v>373</v>
      </c>
      <c r="H106" s="149" t="s">
        <v>374</v>
      </c>
      <c r="I106" s="149">
        <v>55189</v>
      </c>
      <c r="J106" s="1" t="s">
        <v>205</v>
      </c>
      <c r="K106" s="1" t="s">
        <v>200</v>
      </c>
      <c r="L106" s="157">
        <v>25838</v>
      </c>
      <c r="M106" s="3">
        <v>19157</v>
      </c>
      <c r="N106" s="1" t="s">
        <v>201</v>
      </c>
      <c r="O106" s="3">
        <v>1824570.15</v>
      </c>
      <c r="P106" s="155" t="s">
        <v>58</v>
      </c>
      <c r="Q106" s="149">
        <v>414</v>
      </c>
      <c r="R106" s="149" t="s">
        <v>195</v>
      </c>
      <c r="S106" s="149" t="s">
        <v>313</v>
      </c>
      <c r="T106" s="149" t="s">
        <v>371</v>
      </c>
      <c r="U106" s="156">
        <v>25</v>
      </c>
      <c r="V106" s="156" t="s">
        <v>375</v>
      </c>
      <c r="W106" s="149">
        <v>56618</v>
      </c>
      <c r="X106" s="149">
        <v>56618</v>
      </c>
      <c r="Y106" s="1" t="s">
        <v>205</v>
      </c>
      <c r="Z106" s="1" t="s">
        <v>200</v>
      </c>
      <c r="AA106" s="157">
        <v>25839</v>
      </c>
      <c r="AB106" s="77">
        <v>19160</v>
      </c>
      <c r="AC106" s="149" t="s">
        <v>201</v>
      </c>
      <c r="AD106" s="4">
        <v>1819347.38</v>
      </c>
      <c r="AE106" s="150" t="s">
        <v>202</v>
      </c>
      <c r="AF106" s="158" t="s">
        <v>203</v>
      </c>
      <c r="AG106" s="160" t="s">
        <v>204</v>
      </c>
    </row>
    <row r="107" spans="1:33" ht="48" customHeight="1" x14ac:dyDescent="0.25">
      <c r="A107" s="155"/>
      <c r="B107" s="149"/>
      <c r="C107" s="149"/>
      <c r="D107" s="149"/>
      <c r="E107" s="149"/>
      <c r="F107" s="156"/>
      <c r="G107" s="156"/>
      <c r="H107" s="149"/>
      <c r="I107" s="149"/>
      <c r="J107" s="1" t="s">
        <v>205</v>
      </c>
      <c r="K107" s="1" t="s">
        <v>210</v>
      </c>
      <c r="L107" s="157"/>
      <c r="M107" s="3">
        <v>2289</v>
      </c>
      <c r="N107" s="1" t="s">
        <v>201</v>
      </c>
      <c r="O107" s="3">
        <v>25507.47</v>
      </c>
      <c r="P107" s="155"/>
      <c r="Q107" s="149"/>
      <c r="R107" s="149"/>
      <c r="S107" s="149"/>
      <c r="T107" s="149"/>
      <c r="U107" s="156"/>
      <c r="V107" s="156"/>
      <c r="W107" s="149"/>
      <c r="X107" s="149"/>
      <c r="Y107" s="1" t="s">
        <v>205</v>
      </c>
      <c r="Z107" s="1" t="s">
        <v>210</v>
      </c>
      <c r="AA107" s="157"/>
      <c r="AB107" s="77">
        <v>2289</v>
      </c>
      <c r="AC107" s="149"/>
      <c r="AD107" s="4">
        <v>25454.82</v>
      </c>
      <c r="AE107" s="150"/>
      <c r="AF107" s="159"/>
      <c r="AG107" s="161"/>
    </row>
    <row r="108" spans="1:33" ht="48" customHeight="1" x14ac:dyDescent="0.25">
      <c r="A108" s="155" t="s">
        <v>59</v>
      </c>
      <c r="B108" s="149">
        <v>415</v>
      </c>
      <c r="C108" s="149" t="s">
        <v>195</v>
      </c>
      <c r="D108" s="149" t="s">
        <v>313</v>
      </c>
      <c r="E108" s="149" t="s">
        <v>376</v>
      </c>
      <c r="F108" s="156">
        <v>25</v>
      </c>
      <c r="G108" s="156" t="s">
        <v>377</v>
      </c>
      <c r="H108" s="149" t="s">
        <v>378</v>
      </c>
      <c r="I108" s="149" t="s">
        <v>201</v>
      </c>
      <c r="J108" s="1" t="s">
        <v>205</v>
      </c>
      <c r="K108" s="1" t="s">
        <v>200</v>
      </c>
      <c r="L108" s="157">
        <v>4361</v>
      </c>
      <c r="M108" s="3">
        <v>3444</v>
      </c>
      <c r="N108" s="1" t="s">
        <v>201</v>
      </c>
      <c r="O108" s="3">
        <v>328016.89</v>
      </c>
      <c r="P108" s="155" t="s">
        <v>59</v>
      </c>
      <c r="Q108" s="149">
        <v>415</v>
      </c>
      <c r="R108" s="149" t="s">
        <v>195</v>
      </c>
      <c r="S108" s="149" t="s">
        <v>313</v>
      </c>
      <c r="T108" s="149" t="s">
        <v>379</v>
      </c>
      <c r="U108" s="156">
        <v>25</v>
      </c>
      <c r="V108" s="156" t="s">
        <v>377</v>
      </c>
      <c r="W108" s="149">
        <v>56617</v>
      </c>
      <c r="X108" s="149">
        <v>56617</v>
      </c>
      <c r="Y108" s="1" t="s">
        <v>205</v>
      </c>
      <c r="Z108" s="1" t="s">
        <v>200</v>
      </c>
      <c r="AA108" s="157">
        <v>4361</v>
      </c>
      <c r="AB108" s="77">
        <v>3441</v>
      </c>
      <c r="AC108" s="149" t="s">
        <v>201</v>
      </c>
      <c r="AD108" s="4">
        <v>326741.88</v>
      </c>
      <c r="AE108" s="150" t="s">
        <v>202</v>
      </c>
      <c r="AF108" s="158" t="s">
        <v>203</v>
      </c>
      <c r="AG108" s="160" t="s">
        <v>204</v>
      </c>
    </row>
    <row r="109" spans="1:33" ht="48" customHeight="1" x14ac:dyDescent="0.25">
      <c r="A109" s="155"/>
      <c r="B109" s="149"/>
      <c r="C109" s="149"/>
      <c r="D109" s="149"/>
      <c r="E109" s="149"/>
      <c r="F109" s="156"/>
      <c r="G109" s="156"/>
      <c r="H109" s="149"/>
      <c r="I109" s="149"/>
      <c r="J109" s="1" t="s">
        <v>205</v>
      </c>
      <c r="K109" s="1" t="s">
        <v>210</v>
      </c>
      <c r="L109" s="157"/>
      <c r="M109" s="1">
        <v>387</v>
      </c>
      <c r="N109" s="1" t="s">
        <v>201</v>
      </c>
      <c r="O109" s="3">
        <v>4312.53</v>
      </c>
      <c r="P109" s="155"/>
      <c r="Q109" s="149"/>
      <c r="R109" s="149"/>
      <c r="S109" s="149"/>
      <c r="T109" s="149"/>
      <c r="U109" s="156"/>
      <c r="V109" s="156"/>
      <c r="W109" s="149"/>
      <c r="X109" s="149"/>
      <c r="Y109" s="1" t="s">
        <v>205</v>
      </c>
      <c r="Z109" s="1" t="s">
        <v>210</v>
      </c>
      <c r="AA109" s="157"/>
      <c r="AB109" s="70">
        <v>378</v>
      </c>
      <c r="AC109" s="149"/>
      <c r="AD109" s="4">
        <v>4203.55</v>
      </c>
      <c r="AE109" s="150"/>
      <c r="AF109" s="159"/>
      <c r="AG109" s="161"/>
    </row>
    <row r="110" spans="1:33" ht="48" customHeight="1" x14ac:dyDescent="0.25">
      <c r="A110" s="155" t="s">
        <v>60</v>
      </c>
      <c r="B110" s="149">
        <v>416</v>
      </c>
      <c r="C110" s="149" t="s">
        <v>195</v>
      </c>
      <c r="D110" s="149" t="s">
        <v>313</v>
      </c>
      <c r="E110" s="149" t="s">
        <v>376</v>
      </c>
      <c r="F110" s="156">
        <v>25</v>
      </c>
      <c r="G110" s="156" t="s">
        <v>377</v>
      </c>
      <c r="H110" s="149" t="s">
        <v>380</v>
      </c>
      <c r="I110" s="149" t="s">
        <v>201</v>
      </c>
      <c r="J110" s="1" t="s">
        <v>205</v>
      </c>
      <c r="K110" s="1" t="s">
        <v>200</v>
      </c>
      <c r="L110" s="157">
        <v>4367</v>
      </c>
      <c r="M110" s="3">
        <v>3495</v>
      </c>
      <c r="N110" s="1" t="s">
        <v>201</v>
      </c>
      <c r="O110" s="3">
        <v>332874.28999999998</v>
      </c>
      <c r="P110" s="155" t="s">
        <v>60</v>
      </c>
      <c r="Q110" s="149">
        <v>416</v>
      </c>
      <c r="R110" s="149" t="s">
        <v>195</v>
      </c>
      <c r="S110" s="149" t="s">
        <v>313</v>
      </c>
      <c r="T110" s="149" t="s">
        <v>381</v>
      </c>
      <c r="U110" s="156">
        <v>25</v>
      </c>
      <c r="V110" s="156" t="s">
        <v>377</v>
      </c>
      <c r="W110" s="149">
        <v>56616</v>
      </c>
      <c r="X110" s="149">
        <v>56616</v>
      </c>
      <c r="Y110" s="1" t="s">
        <v>205</v>
      </c>
      <c r="Z110" s="1" t="s">
        <v>200</v>
      </c>
      <c r="AA110" s="157">
        <v>4367</v>
      </c>
      <c r="AB110" s="77">
        <v>3503</v>
      </c>
      <c r="AC110" s="149" t="s">
        <v>201</v>
      </c>
      <c r="AD110" s="4">
        <v>332629.12</v>
      </c>
      <c r="AE110" s="150" t="s">
        <v>202</v>
      </c>
      <c r="AF110" s="158" t="s">
        <v>203</v>
      </c>
      <c r="AG110" s="160" t="s">
        <v>204</v>
      </c>
    </row>
    <row r="111" spans="1:33" ht="48" customHeight="1" x14ac:dyDescent="0.25">
      <c r="A111" s="155"/>
      <c r="B111" s="149"/>
      <c r="C111" s="149"/>
      <c r="D111" s="149"/>
      <c r="E111" s="149"/>
      <c r="F111" s="156"/>
      <c r="G111" s="156"/>
      <c r="H111" s="149"/>
      <c r="I111" s="149"/>
      <c r="J111" s="1" t="s">
        <v>205</v>
      </c>
      <c r="K111" s="1" t="s">
        <v>210</v>
      </c>
      <c r="L111" s="157"/>
      <c r="M111" s="1">
        <v>394</v>
      </c>
      <c r="N111" s="1" t="s">
        <v>201</v>
      </c>
      <c r="O111" s="3">
        <v>4390.54</v>
      </c>
      <c r="P111" s="155"/>
      <c r="Q111" s="149"/>
      <c r="R111" s="149"/>
      <c r="S111" s="149"/>
      <c r="T111" s="149"/>
      <c r="U111" s="156"/>
      <c r="V111" s="156"/>
      <c r="W111" s="149"/>
      <c r="X111" s="149"/>
      <c r="Y111" s="1" t="s">
        <v>205</v>
      </c>
      <c r="Z111" s="1" t="s">
        <v>210</v>
      </c>
      <c r="AA111" s="157"/>
      <c r="AB111" s="70">
        <v>395</v>
      </c>
      <c r="AC111" s="149"/>
      <c r="AD111" s="4">
        <v>4392.6000000000004</v>
      </c>
      <c r="AE111" s="150"/>
      <c r="AF111" s="159"/>
      <c r="AG111" s="161"/>
    </row>
    <row r="112" spans="1:33" ht="48" customHeight="1" x14ac:dyDescent="0.25">
      <c r="A112" s="155" t="s">
        <v>61</v>
      </c>
      <c r="B112" s="149">
        <v>417</v>
      </c>
      <c r="C112" s="149" t="s">
        <v>195</v>
      </c>
      <c r="D112" s="149" t="s">
        <v>313</v>
      </c>
      <c r="E112" s="149" t="s">
        <v>320</v>
      </c>
      <c r="F112" s="156">
        <v>25</v>
      </c>
      <c r="G112" s="156" t="s">
        <v>382</v>
      </c>
      <c r="H112" s="149" t="s">
        <v>383</v>
      </c>
      <c r="I112" s="149">
        <v>52579</v>
      </c>
      <c r="J112" s="1" t="s">
        <v>205</v>
      </c>
      <c r="K112" s="1" t="s">
        <v>200</v>
      </c>
      <c r="L112" s="157">
        <v>8609</v>
      </c>
      <c r="M112" s="3">
        <v>7519</v>
      </c>
      <c r="N112" s="1" t="s">
        <v>201</v>
      </c>
      <c r="O112" s="3">
        <v>716132.12</v>
      </c>
      <c r="P112" s="155" t="s">
        <v>61</v>
      </c>
      <c r="Q112" s="149">
        <v>417</v>
      </c>
      <c r="R112" s="149" t="s">
        <v>195</v>
      </c>
      <c r="S112" s="149" t="s">
        <v>313</v>
      </c>
      <c r="T112" s="149" t="s">
        <v>320</v>
      </c>
      <c r="U112" s="156">
        <v>25</v>
      </c>
      <c r="V112" s="156" t="s">
        <v>382</v>
      </c>
      <c r="W112" s="149">
        <v>56615</v>
      </c>
      <c r="X112" s="149">
        <v>56615</v>
      </c>
      <c r="Y112" s="1" t="s">
        <v>205</v>
      </c>
      <c r="Z112" s="1" t="s">
        <v>200</v>
      </c>
      <c r="AA112" s="157">
        <v>8609</v>
      </c>
      <c r="AB112" s="77">
        <v>7522</v>
      </c>
      <c r="AC112" s="149" t="s">
        <v>201</v>
      </c>
      <c r="AD112" s="4">
        <v>714255.27</v>
      </c>
      <c r="AE112" s="150" t="s">
        <v>202</v>
      </c>
      <c r="AF112" s="158" t="s">
        <v>203</v>
      </c>
      <c r="AG112" s="160" t="s">
        <v>204</v>
      </c>
    </row>
    <row r="113" spans="1:33" ht="48" customHeight="1" x14ac:dyDescent="0.25">
      <c r="A113" s="155"/>
      <c r="B113" s="149"/>
      <c r="C113" s="149"/>
      <c r="D113" s="149"/>
      <c r="E113" s="149"/>
      <c r="F113" s="156"/>
      <c r="G113" s="156"/>
      <c r="H113" s="149"/>
      <c r="I113" s="149"/>
      <c r="J113" s="1" t="s">
        <v>205</v>
      </c>
      <c r="K113" s="1" t="s">
        <v>210</v>
      </c>
      <c r="L113" s="157"/>
      <c r="M113" s="1">
        <v>900</v>
      </c>
      <c r="N113" s="1" t="s">
        <v>201</v>
      </c>
      <c r="O113" s="3">
        <v>10029.15</v>
      </c>
      <c r="P113" s="155"/>
      <c r="Q113" s="149"/>
      <c r="R113" s="149"/>
      <c r="S113" s="149"/>
      <c r="T113" s="149"/>
      <c r="U113" s="156"/>
      <c r="V113" s="156"/>
      <c r="W113" s="149"/>
      <c r="X113" s="149"/>
      <c r="Y113" s="1" t="s">
        <v>205</v>
      </c>
      <c r="Z113" s="1" t="s">
        <v>210</v>
      </c>
      <c r="AA113" s="157"/>
      <c r="AB113" s="70">
        <v>893</v>
      </c>
      <c r="AC113" s="149"/>
      <c r="AD113" s="4">
        <v>9930.61</v>
      </c>
      <c r="AE113" s="150"/>
      <c r="AF113" s="159"/>
      <c r="AG113" s="161"/>
    </row>
    <row r="114" spans="1:33" ht="48" customHeight="1" x14ac:dyDescent="0.25">
      <c r="A114" s="155" t="s">
        <v>62</v>
      </c>
      <c r="B114" s="149">
        <v>418</v>
      </c>
      <c r="C114" s="149" t="s">
        <v>195</v>
      </c>
      <c r="D114" s="149" t="s">
        <v>313</v>
      </c>
      <c r="E114" s="149" t="s">
        <v>320</v>
      </c>
      <c r="F114" s="156">
        <v>25</v>
      </c>
      <c r="G114" s="156" t="s">
        <v>349</v>
      </c>
      <c r="H114" s="149" t="s">
        <v>384</v>
      </c>
      <c r="I114" s="149">
        <v>52822</v>
      </c>
      <c r="J114" s="1" t="s">
        <v>205</v>
      </c>
      <c r="K114" s="1" t="s">
        <v>200</v>
      </c>
      <c r="L114" s="157">
        <v>4563</v>
      </c>
      <c r="M114" s="3">
        <v>3325</v>
      </c>
      <c r="N114" s="1" t="s">
        <v>201</v>
      </c>
      <c r="O114" s="3">
        <v>316682.98</v>
      </c>
      <c r="P114" s="155" t="s">
        <v>62</v>
      </c>
      <c r="Q114" s="149">
        <v>418</v>
      </c>
      <c r="R114" s="149" t="s">
        <v>195</v>
      </c>
      <c r="S114" s="149" t="s">
        <v>313</v>
      </c>
      <c r="T114" s="149" t="s">
        <v>320</v>
      </c>
      <c r="U114" s="156">
        <v>25</v>
      </c>
      <c r="V114" s="156" t="s">
        <v>349</v>
      </c>
      <c r="W114" s="149">
        <v>56614</v>
      </c>
      <c r="X114" s="149">
        <v>56614</v>
      </c>
      <c r="Y114" s="1" t="s">
        <v>205</v>
      </c>
      <c r="Z114" s="1" t="s">
        <v>200</v>
      </c>
      <c r="AA114" s="157">
        <v>4563</v>
      </c>
      <c r="AB114" s="77">
        <v>3324</v>
      </c>
      <c r="AC114" s="149" t="s">
        <v>201</v>
      </c>
      <c r="AD114" s="4">
        <v>315632.08</v>
      </c>
      <c r="AE114" s="150" t="s">
        <v>202</v>
      </c>
      <c r="AF114" s="158" t="s">
        <v>203</v>
      </c>
      <c r="AG114" s="160" t="s">
        <v>204</v>
      </c>
    </row>
    <row r="115" spans="1:33" ht="48" customHeight="1" x14ac:dyDescent="0.25">
      <c r="A115" s="155"/>
      <c r="B115" s="149"/>
      <c r="C115" s="149"/>
      <c r="D115" s="149"/>
      <c r="E115" s="149"/>
      <c r="F115" s="156"/>
      <c r="G115" s="156"/>
      <c r="H115" s="149"/>
      <c r="I115" s="149"/>
      <c r="J115" s="1" t="s">
        <v>205</v>
      </c>
      <c r="K115" s="1" t="s">
        <v>210</v>
      </c>
      <c r="L115" s="157"/>
      <c r="M115" s="1">
        <v>309</v>
      </c>
      <c r="N115" s="1" t="s">
        <v>201</v>
      </c>
      <c r="O115" s="3">
        <v>3443.34</v>
      </c>
      <c r="P115" s="155"/>
      <c r="Q115" s="149"/>
      <c r="R115" s="149"/>
      <c r="S115" s="149"/>
      <c r="T115" s="149"/>
      <c r="U115" s="156"/>
      <c r="V115" s="156"/>
      <c r="W115" s="149"/>
      <c r="X115" s="149"/>
      <c r="Y115" s="1" t="s">
        <v>205</v>
      </c>
      <c r="Z115" s="1" t="s">
        <v>210</v>
      </c>
      <c r="AA115" s="157"/>
      <c r="AB115" s="70">
        <v>308</v>
      </c>
      <c r="AC115" s="149"/>
      <c r="AD115" s="4">
        <v>3425.11</v>
      </c>
      <c r="AE115" s="150"/>
      <c r="AF115" s="159"/>
      <c r="AG115" s="161"/>
    </row>
    <row r="116" spans="1:33" ht="48" customHeight="1" x14ac:dyDescent="0.25">
      <c r="A116" s="182" t="s">
        <v>63</v>
      </c>
      <c r="B116" s="162">
        <v>419</v>
      </c>
      <c r="C116" s="162" t="s">
        <v>195</v>
      </c>
      <c r="D116" s="162" t="s">
        <v>313</v>
      </c>
      <c r="E116" s="162" t="s">
        <v>320</v>
      </c>
      <c r="F116" s="166">
        <v>25</v>
      </c>
      <c r="G116" s="166" t="s">
        <v>349</v>
      </c>
      <c r="H116" s="162" t="s">
        <v>385</v>
      </c>
      <c r="I116" s="162">
        <v>52622</v>
      </c>
      <c r="J116" s="162" t="s">
        <v>205</v>
      </c>
      <c r="K116" s="162" t="s">
        <v>200</v>
      </c>
      <c r="L116" s="164">
        <v>2247</v>
      </c>
      <c r="M116" s="164">
        <v>1812</v>
      </c>
      <c r="N116" s="162" t="s">
        <v>201</v>
      </c>
      <c r="O116" s="164">
        <v>172580.32</v>
      </c>
      <c r="P116" s="155" t="s">
        <v>63</v>
      </c>
      <c r="Q116" s="162">
        <v>419</v>
      </c>
      <c r="R116" s="162" t="s">
        <v>195</v>
      </c>
      <c r="S116" s="162" t="s">
        <v>313</v>
      </c>
      <c r="T116" s="162" t="s">
        <v>320</v>
      </c>
      <c r="U116" s="166">
        <v>25</v>
      </c>
      <c r="V116" s="166" t="s">
        <v>386</v>
      </c>
      <c r="W116" s="162">
        <v>56610</v>
      </c>
      <c r="X116" s="162">
        <v>56610</v>
      </c>
      <c r="Y116" s="162" t="s">
        <v>205</v>
      </c>
      <c r="Z116" s="162" t="s">
        <v>200</v>
      </c>
      <c r="AA116" s="164">
        <v>1739</v>
      </c>
      <c r="AB116" s="186">
        <v>1486</v>
      </c>
      <c r="AC116" s="162" t="s">
        <v>201</v>
      </c>
      <c r="AD116" s="11">
        <v>141103.87</v>
      </c>
      <c r="AE116" s="180" t="s">
        <v>202</v>
      </c>
      <c r="AF116" s="158" t="s">
        <v>387</v>
      </c>
      <c r="AG116" s="160" t="s">
        <v>388</v>
      </c>
    </row>
    <row r="117" spans="1:33" ht="48" customHeight="1" x14ac:dyDescent="0.25">
      <c r="A117" s="183"/>
      <c r="B117" s="171"/>
      <c r="C117" s="171"/>
      <c r="D117" s="171"/>
      <c r="E117" s="171"/>
      <c r="F117" s="185"/>
      <c r="G117" s="185"/>
      <c r="H117" s="171"/>
      <c r="I117" s="171"/>
      <c r="J117" s="163"/>
      <c r="K117" s="163"/>
      <c r="L117" s="170"/>
      <c r="M117" s="165"/>
      <c r="N117" s="171"/>
      <c r="O117" s="165"/>
      <c r="P117" s="155"/>
      <c r="Q117" s="163"/>
      <c r="R117" s="163"/>
      <c r="S117" s="163"/>
      <c r="T117" s="163"/>
      <c r="U117" s="167"/>
      <c r="V117" s="167"/>
      <c r="W117" s="163"/>
      <c r="X117" s="163"/>
      <c r="Y117" s="163"/>
      <c r="Z117" s="163"/>
      <c r="AA117" s="165"/>
      <c r="AB117" s="187"/>
      <c r="AC117" s="163"/>
      <c r="AD117" s="12"/>
      <c r="AE117" s="181"/>
      <c r="AF117" s="159"/>
      <c r="AG117" s="161"/>
    </row>
    <row r="118" spans="1:33" ht="48" customHeight="1" x14ac:dyDescent="0.25">
      <c r="A118" s="183"/>
      <c r="B118" s="171"/>
      <c r="C118" s="171"/>
      <c r="D118" s="171"/>
      <c r="E118" s="171"/>
      <c r="F118" s="185"/>
      <c r="G118" s="185"/>
      <c r="H118" s="171"/>
      <c r="I118" s="171"/>
      <c r="J118" s="162" t="s">
        <v>205</v>
      </c>
      <c r="K118" s="162" t="s">
        <v>210</v>
      </c>
      <c r="L118" s="170"/>
      <c r="M118" s="162">
        <v>182</v>
      </c>
      <c r="N118" s="171"/>
      <c r="O118" s="164">
        <v>2028.12</v>
      </c>
      <c r="P118" s="155" t="s">
        <v>64</v>
      </c>
      <c r="Q118" s="149" t="s">
        <v>389</v>
      </c>
      <c r="R118" s="149" t="s">
        <v>195</v>
      </c>
      <c r="S118" s="149" t="s">
        <v>313</v>
      </c>
      <c r="T118" s="149" t="s">
        <v>320</v>
      </c>
      <c r="U118" s="156">
        <v>25</v>
      </c>
      <c r="V118" s="156" t="s">
        <v>386</v>
      </c>
      <c r="W118" s="149">
        <v>56902</v>
      </c>
      <c r="X118" s="149">
        <v>56902</v>
      </c>
      <c r="Y118" s="1" t="s">
        <v>205</v>
      </c>
      <c r="Z118" s="70" t="s">
        <v>200</v>
      </c>
      <c r="AA118" s="157">
        <v>491</v>
      </c>
      <c r="AB118" s="77">
        <v>308</v>
      </c>
      <c r="AC118" s="149" t="s">
        <v>201</v>
      </c>
      <c r="AD118" s="4">
        <v>29246.29</v>
      </c>
      <c r="AE118" s="150" t="s">
        <v>202</v>
      </c>
      <c r="AF118" s="158" t="s">
        <v>387</v>
      </c>
      <c r="AG118" s="160" t="s">
        <v>388</v>
      </c>
    </row>
    <row r="119" spans="1:33" ht="48" customHeight="1" x14ac:dyDescent="0.25">
      <c r="A119" s="184"/>
      <c r="B119" s="163"/>
      <c r="C119" s="163"/>
      <c r="D119" s="163"/>
      <c r="E119" s="163"/>
      <c r="F119" s="167"/>
      <c r="G119" s="167"/>
      <c r="H119" s="163"/>
      <c r="I119" s="163"/>
      <c r="J119" s="163"/>
      <c r="K119" s="163"/>
      <c r="L119" s="165"/>
      <c r="M119" s="163"/>
      <c r="N119" s="163"/>
      <c r="O119" s="165"/>
      <c r="P119" s="155"/>
      <c r="Q119" s="149"/>
      <c r="R119" s="149"/>
      <c r="S119" s="149"/>
      <c r="T119" s="149"/>
      <c r="U119" s="156"/>
      <c r="V119" s="156"/>
      <c r="W119" s="149"/>
      <c r="X119" s="149"/>
      <c r="Y119" s="1" t="s">
        <v>205</v>
      </c>
      <c r="Z119" s="70" t="s">
        <v>210</v>
      </c>
      <c r="AA119" s="157"/>
      <c r="AB119" s="70">
        <v>183</v>
      </c>
      <c r="AC119" s="149"/>
      <c r="AD119" s="4">
        <v>2035.05</v>
      </c>
      <c r="AE119" s="150"/>
      <c r="AF119" s="159"/>
      <c r="AG119" s="161"/>
    </row>
    <row r="120" spans="1:33" s="84" customFormat="1" ht="48" customHeight="1" x14ac:dyDescent="0.25">
      <c r="A120" s="155" t="s">
        <v>64</v>
      </c>
      <c r="B120" s="149">
        <v>420</v>
      </c>
      <c r="C120" s="149" t="s">
        <v>195</v>
      </c>
      <c r="D120" s="149" t="s">
        <v>313</v>
      </c>
      <c r="E120" s="149" t="s">
        <v>390</v>
      </c>
      <c r="F120" s="156">
        <v>25</v>
      </c>
      <c r="G120" s="156" t="s">
        <v>391</v>
      </c>
      <c r="H120" s="149" t="s">
        <v>392</v>
      </c>
      <c r="I120" s="149" t="s">
        <v>201</v>
      </c>
      <c r="J120" s="1" t="s">
        <v>205</v>
      </c>
      <c r="K120" s="1" t="s">
        <v>200</v>
      </c>
      <c r="L120" s="157">
        <v>4541</v>
      </c>
      <c r="M120" s="3">
        <v>3654</v>
      </c>
      <c r="N120" s="1" t="s">
        <v>201</v>
      </c>
      <c r="O120" s="3">
        <v>348017.91999999998</v>
      </c>
      <c r="P120" s="155" t="s">
        <v>65</v>
      </c>
      <c r="Q120" s="149">
        <v>420</v>
      </c>
      <c r="R120" s="149" t="s">
        <v>195</v>
      </c>
      <c r="S120" s="149" t="s">
        <v>313</v>
      </c>
      <c r="T120" s="149" t="s">
        <v>393</v>
      </c>
      <c r="U120" s="156">
        <v>25</v>
      </c>
      <c r="V120" s="156" t="s">
        <v>66</v>
      </c>
      <c r="W120" s="149">
        <v>56609</v>
      </c>
      <c r="X120" s="149">
        <v>56609</v>
      </c>
      <c r="Y120" s="1" t="s">
        <v>205</v>
      </c>
      <c r="Z120" s="1" t="s">
        <v>200</v>
      </c>
      <c r="AA120" s="157">
        <v>4530</v>
      </c>
      <c r="AB120" s="77">
        <v>3655</v>
      </c>
      <c r="AC120" s="149" t="s">
        <v>201</v>
      </c>
      <c r="AD120" s="4">
        <v>347062.35</v>
      </c>
      <c r="AE120" s="150" t="s">
        <v>202</v>
      </c>
      <c r="AF120" s="158" t="s">
        <v>203</v>
      </c>
      <c r="AG120" s="160" t="s">
        <v>204</v>
      </c>
    </row>
    <row r="121" spans="1:33" ht="48" customHeight="1" x14ac:dyDescent="0.25">
      <c r="A121" s="155"/>
      <c r="B121" s="149"/>
      <c r="C121" s="149"/>
      <c r="D121" s="149"/>
      <c r="E121" s="149"/>
      <c r="F121" s="156"/>
      <c r="G121" s="156"/>
      <c r="H121" s="149"/>
      <c r="I121" s="149"/>
      <c r="J121" s="1" t="s">
        <v>205</v>
      </c>
      <c r="K121" s="1" t="s">
        <v>210</v>
      </c>
      <c r="L121" s="157"/>
      <c r="M121" s="1">
        <v>358</v>
      </c>
      <c r="N121" s="1" t="s">
        <v>201</v>
      </c>
      <c r="O121" s="3">
        <v>3989.37</v>
      </c>
      <c r="P121" s="155"/>
      <c r="Q121" s="149"/>
      <c r="R121" s="149"/>
      <c r="S121" s="149"/>
      <c r="T121" s="149"/>
      <c r="U121" s="156"/>
      <c r="V121" s="156"/>
      <c r="W121" s="149"/>
      <c r="X121" s="149"/>
      <c r="Y121" s="1" t="s">
        <v>205</v>
      </c>
      <c r="Z121" s="1" t="s">
        <v>210</v>
      </c>
      <c r="AA121" s="157"/>
      <c r="AB121" s="70">
        <v>364</v>
      </c>
      <c r="AC121" s="149"/>
      <c r="AD121" s="4">
        <v>4047.86</v>
      </c>
      <c r="AE121" s="150"/>
      <c r="AF121" s="159"/>
      <c r="AG121" s="161"/>
    </row>
    <row r="122" spans="1:33" ht="48" customHeight="1" x14ac:dyDescent="0.25">
      <c r="A122" s="155" t="s">
        <v>65</v>
      </c>
      <c r="B122" s="149">
        <v>421</v>
      </c>
      <c r="C122" s="149" t="s">
        <v>195</v>
      </c>
      <c r="D122" s="149" t="s">
        <v>313</v>
      </c>
      <c r="E122" s="149" t="s">
        <v>320</v>
      </c>
      <c r="F122" s="156">
        <v>25</v>
      </c>
      <c r="G122" s="156" t="s">
        <v>394</v>
      </c>
      <c r="H122" s="149" t="s">
        <v>395</v>
      </c>
      <c r="I122" s="149">
        <v>52458</v>
      </c>
      <c r="J122" s="1" t="s">
        <v>205</v>
      </c>
      <c r="K122" s="1" t="s">
        <v>200</v>
      </c>
      <c r="L122" s="157">
        <v>4515</v>
      </c>
      <c r="M122" s="3">
        <v>3652</v>
      </c>
      <c r="N122" s="1" t="s">
        <v>201</v>
      </c>
      <c r="O122" s="3">
        <v>347827.44</v>
      </c>
      <c r="P122" s="155" t="s">
        <v>67</v>
      </c>
      <c r="Q122" s="149">
        <v>421</v>
      </c>
      <c r="R122" s="149" t="s">
        <v>195</v>
      </c>
      <c r="S122" s="149" t="s">
        <v>313</v>
      </c>
      <c r="T122" s="149" t="s">
        <v>320</v>
      </c>
      <c r="U122" s="156">
        <v>25</v>
      </c>
      <c r="V122" s="156" t="s">
        <v>394</v>
      </c>
      <c r="W122" s="149">
        <v>56608</v>
      </c>
      <c r="X122" s="149">
        <v>56608</v>
      </c>
      <c r="Y122" s="1" t="s">
        <v>205</v>
      </c>
      <c r="Z122" s="1" t="s">
        <v>200</v>
      </c>
      <c r="AA122" s="157">
        <v>4460</v>
      </c>
      <c r="AB122" s="77">
        <v>3597</v>
      </c>
      <c r="AC122" s="149" t="s">
        <v>201</v>
      </c>
      <c r="AD122" s="4">
        <v>341554.93</v>
      </c>
      <c r="AE122" s="150" t="s">
        <v>202</v>
      </c>
      <c r="AF122" s="158" t="s">
        <v>203</v>
      </c>
      <c r="AG122" s="160" t="s">
        <v>204</v>
      </c>
    </row>
    <row r="123" spans="1:33" ht="48" customHeight="1" x14ac:dyDescent="0.25">
      <c r="A123" s="155"/>
      <c r="B123" s="149"/>
      <c r="C123" s="149"/>
      <c r="D123" s="149"/>
      <c r="E123" s="149"/>
      <c r="F123" s="156"/>
      <c r="G123" s="156"/>
      <c r="H123" s="149"/>
      <c r="I123" s="149"/>
      <c r="J123" s="1" t="s">
        <v>205</v>
      </c>
      <c r="K123" s="1" t="s">
        <v>210</v>
      </c>
      <c r="L123" s="157"/>
      <c r="M123" s="1">
        <v>372</v>
      </c>
      <c r="N123" s="1" t="s">
        <v>201</v>
      </c>
      <c r="O123" s="3">
        <v>4145.38</v>
      </c>
      <c r="P123" s="155"/>
      <c r="Q123" s="149"/>
      <c r="R123" s="149"/>
      <c r="S123" s="149"/>
      <c r="T123" s="149"/>
      <c r="U123" s="156"/>
      <c r="V123" s="156"/>
      <c r="W123" s="149"/>
      <c r="X123" s="149"/>
      <c r="Y123" s="1" t="s">
        <v>205</v>
      </c>
      <c r="Z123" s="1" t="s">
        <v>210</v>
      </c>
      <c r="AA123" s="157"/>
      <c r="AB123" s="70">
        <v>353</v>
      </c>
      <c r="AC123" s="149"/>
      <c r="AD123" s="4">
        <v>3925.54</v>
      </c>
      <c r="AE123" s="150"/>
      <c r="AF123" s="159"/>
      <c r="AG123" s="161"/>
    </row>
    <row r="124" spans="1:33" ht="48" customHeight="1" x14ac:dyDescent="0.25">
      <c r="A124" s="155" t="s">
        <v>67</v>
      </c>
      <c r="B124" s="149">
        <v>422</v>
      </c>
      <c r="C124" s="149" t="s">
        <v>195</v>
      </c>
      <c r="D124" s="149" t="s">
        <v>313</v>
      </c>
      <c r="E124" s="149" t="s">
        <v>396</v>
      </c>
      <c r="F124" s="156">
        <v>25</v>
      </c>
      <c r="G124" s="156" t="s">
        <v>394</v>
      </c>
      <c r="H124" s="149" t="s">
        <v>397</v>
      </c>
      <c r="I124" s="149" t="s">
        <v>201</v>
      </c>
      <c r="J124" s="1" t="s">
        <v>205</v>
      </c>
      <c r="K124" s="1" t="s">
        <v>200</v>
      </c>
      <c r="L124" s="157">
        <v>4551</v>
      </c>
      <c r="M124" s="3">
        <v>3677</v>
      </c>
      <c r="N124" s="1" t="s">
        <v>201</v>
      </c>
      <c r="O124" s="3">
        <v>350208.51</v>
      </c>
      <c r="P124" s="155" t="s">
        <v>68</v>
      </c>
      <c r="Q124" s="149">
        <v>422</v>
      </c>
      <c r="R124" s="149" t="s">
        <v>195</v>
      </c>
      <c r="S124" s="149" t="s">
        <v>313</v>
      </c>
      <c r="T124" s="149" t="s">
        <v>398</v>
      </c>
      <c r="U124" s="156">
        <v>25</v>
      </c>
      <c r="V124" s="156" t="s">
        <v>394</v>
      </c>
      <c r="W124" s="149">
        <v>56607</v>
      </c>
      <c r="X124" s="149">
        <v>56607</v>
      </c>
      <c r="Y124" s="1" t="s">
        <v>205</v>
      </c>
      <c r="Z124" s="1" t="s">
        <v>200</v>
      </c>
      <c r="AA124" s="157">
        <v>4534</v>
      </c>
      <c r="AB124" s="77">
        <v>3664</v>
      </c>
      <c r="AC124" s="149" t="s">
        <v>201</v>
      </c>
      <c r="AD124" s="4">
        <v>347916.95</v>
      </c>
      <c r="AE124" s="150" t="s">
        <v>202</v>
      </c>
      <c r="AF124" s="158" t="s">
        <v>203</v>
      </c>
      <c r="AG124" s="160" t="s">
        <v>204</v>
      </c>
    </row>
    <row r="125" spans="1:33" ht="48" customHeight="1" x14ac:dyDescent="0.25">
      <c r="A125" s="155"/>
      <c r="B125" s="149"/>
      <c r="C125" s="149"/>
      <c r="D125" s="149"/>
      <c r="E125" s="149"/>
      <c r="F125" s="156"/>
      <c r="G125" s="156"/>
      <c r="H125" s="149"/>
      <c r="I125" s="149"/>
      <c r="J125" s="1" t="s">
        <v>205</v>
      </c>
      <c r="K125" s="1" t="s">
        <v>210</v>
      </c>
      <c r="L125" s="157"/>
      <c r="M125" s="1">
        <v>357</v>
      </c>
      <c r="N125" s="1" t="s">
        <v>201</v>
      </c>
      <c r="O125" s="3">
        <v>3978.23</v>
      </c>
      <c r="P125" s="155"/>
      <c r="Q125" s="149"/>
      <c r="R125" s="149"/>
      <c r="S125" s="149"/>
      <c r="T125" s="149"/>
      <c r="U125" s="156"/>
      <c r="V125" s="156"/>
      <c r="W125" s="149"/>
      <c r="X125" s="149"/>
      <c r="Y125" s="1" t="s">
        <v>205</v>
      </c>
      <c r="Z125" s="1" t="s">
        <v>210</v>
      </c>
      <c r="AA125" s="157"/>
      <c r="AB125" s="70">
        <v>353</v>
      </c>
      <c r="AC125" s="149"/>
      <c r="AD125" s="4">
        <v>3925.54</v>
      </c>
      <c r="AE125" s="150"/>
      <c r="AF125" s="159"/>
      <c r="AG125" s="161"/>
    </row>
    <row r="126" spans="1:33" ht="48" customHeight="1" x14ac:dyDescent="0.25">
      <c r="A126" s="155" t="s">
        <v>68</v>
      </c>
      <c r="B126" s="149">
        <v>425</v>
      </c>
      <c r="C126" s="149" t="s">
        <v>195</v>
      </c>
      <c r="D126" s="149" t="s">
        <v>313</v>
      </c>
      <c r="E126" s="149" t="s">
        <v>399</v>
      </c>
      <c r="F126" s="156">
        <v>25</v>
      </c>
      <c r="G126" s="156" t="s">
        <v>400</v>
      </c>
      <c r="H126" s="149" t="s">
        <v>401</v>
      </c>
      <c r="I126" s="149">
        <v>52345</v>
      </c>
      <c r="J126" s="1" t="s">
        <v>205</v>
      </c>
      <c r="K126" s="1" t="s">
        <v>200</v>
      </c>
      <c r="L126" s="157">
        <v>38852</v>
      </c>
      <c r="M126" s="3">
        <v>29617</v>
      </c>
      <c r="N126" s="1" t="s">
        <v>201</v>
      </c>
      <c r="O126" s="3">
        <v>2820811.93</v>
      </c>
      <c r="P126" s="155" t="s">
        <v>69</v>
      </c>
      <c r="Q126" s="149">
        <v>425</v>
      </c>
      <c r="R126" s="149" t="s">
        <v>195</v>
      </c>
      <c r="S126" s="149" t="s">
        <v>313</v>
      </c>
      <c r="T126" s="149" t="s">
        <v>399</v>
      </c>
      <c r="U126" s="149">
        <v>25</v>
      </c>
      <c r="V126" s="156" t="s">
        <v>402</v>
      </c>
      <c r="W126" s="149">
        <v>56604</v>
      </c>
      <c r="X126" s="149">
        <v>56604</v>
      </c>
      <c r="Y126" s="1" t="s">
        <v>205</v>
      </c>
      <c r="Z126" s="1" t="s">
        <v>200</v>
      </c>
      <c r="AA126" s="157">
        <v>38852</v>
      </c>
      <c r="AB126" s="77">
        <v>29622</v>
      </c>
      <c r="AC126" s="149" t="s">
        <v>201</v>
      </c>
      <c r="AD126" s="4">
        <v>2812771.82</v>
      </c>
      <c r="AE126" s="150" t="s">
        <v>202</v>
      </c>
      <c r="AF126" s="158" t="s">
        <v>203</v>
      </c>
      <c r="AG126" s="160" t="s">
        <v>204</v>
      </c>
    </row>
    <row r="127" spans="1:33" ht="48" customHeight="1" x14ac:dyDescent="0.25">
      <c r="A127" s="155"/>
      <c r="B127" s="149"/>
      <c r="C127" s="149"/>
      <c r="D127" s="149"/>
      <c r="E127" s="149"/>
      <c r="F127" s="156"/>
      <c r="G127" s="156"/>
      <c r="H127" s="149"/>
      <c r="I127" s="149"/>
      <c r="J127" s="1" t="s">
        <v>205</v>
      </c>
      <c r="K127" s="1" t="s">
        <v>210</v>
      </c>
      <c r="L127" s="157"/>
      <c r="M127" s="3">
        <v>4119</v>
      </c>
      <c r="N127" s="1" t="s">
        <v>201</v>
      </c>
      <c r="O127" s="3">
        <v>45900.08</v>
      </c>
      <c r="P127" s="155"/>
      <c r="Q127" s="149"/>
      <c r="R127" s="149"/>
      <c r="S127" s="149"/>
      <c r="T127" s="149"/>
      <c r="U127" s="149"/>
      <c r="V127" s="156"/>
      <c r="W127" s="149"/>
      <c r="X127" s="149"/>
      <c r="Y127" s="1" t="s">
        <v>205</v>
      </c>
      <c r="Z127" s="1" t="s">
        <v>210</v>
      </c>
      <c r="AA127" s="157"/>
      <c r="AB127" s="77">
        <v>4121</v>
      </c>
      <c r="AC127" s="149"/>
      <c r="AD127" s="4">
        <v>45827.58</v>
      </c>
      <c r="AE127" s="150"/>
      <c r="AF127" s="159"/>
      <c r="AG127" s="161"/>
    </row>
    <row r="128" spans="1:33" ht="48" customHeight="1" x14ac:dyDescent="0.25">
      <c r="A128" s="155" t="s">
        <v>69</v>
      </c>
      <c r="B128" s="149">
        <v>426</v>
      </c>
      <c r="C128" s="149" t="s">
        <v>195</v>
      </c>
      <c r="D128" s="149" t="s">
        <v>313</v>
      </c>
      <c r="E128" s="149" t="s">
        <v>399</v>
      </c>
      <c r="F128" s="156">
        <v>25</v>
      </c>
      <c r="G128" s="156" t="s">
        <v>403</v>
      </c>
      <c r="H128" s="149" t="s">
        <v>404</v>
      </c>
      <c r="I128" s="149">
        <v>52347</v>
      </c>
      <c r="J128" s="1" t="s">
        <v>205</v>
      </c>
      <c r="K128" s="1" t="s">
        <v>200</v>
      </c>
      <c r="L128" s="157">
        <v>20873</v>
      </c>
      <c r="M128" s="3">
        <v>14621</v>
      </c>
      <c r="N128" s="1" t="s">
        <v>201</v>
      </c>
      <c r="O128" s="3">
        <v>1392547.9</v>
      </c>
      <c r="P128" s="155" t="s">
        <v>70</v>
      </c>
      <c r="Q128" s="149">
        <v>426</v>
      </c>
      <c r="R128" s="149" t="s">
        <v>195</v>
      </c>
      <c r="S128" s="149" t="s">
        <v>313</v>
      </c>
      <c r="T128" s="149" t="s">
        <v>399</v>
      </c>
      <c r="U128" s="149">
        <v>25</v>
      </c>
      <c r="V128" s="156" t="s">
        <v>405</v>
      </c>
      <c r="W128" s="149">
        <v>56603</v>
      </c>
      <c r="X128" s="149">
        <v>56603</v>
      </c>
      <c r="Y128" s="1" t="s">
        <v>205</v>
      </c>
      <c r="Z128" s="1" t="s">
        <v>200</v>
      </c>
      <c r="AA128" s="157">
        <v>20873</v>
      </c>
      <c r="AB128" s="77">
        <v>14616</v>
      </c>
      <c r="AC128" s="149" t="s">
        <v>201</v>
      </c>
      <c r="AD128" s="4">
        <v>1387869.59</v>
      </c>
      <c r="AE128" s="150" t="s">
        <v>202</v>
      </c>
      <c r="AF128" s="158" t="s">
        <v>203</v>
      </c>
      <c r="AG128" s="160" t="s">
        <v>204</v>
      </c>
    </row>
    <row r="129" spans="1:33" ht="48" customHeight="1" x14ac:dyDescent="0.25">
      <c r="A129" s="155"/>
      <c r="B129" s="149"/>
      <c r="C129" s="149"/>
      <c r="D129" s="149"/>
      <c r="E129" s="149"/>
      <c r="F129" s="156"/>
      <c r="G129" s="156"/>
      <c r="H129" s="149"/>
      <c r="I129" s="149"/>
      <c r="J129" s="1" t="s">
        <v>205</v>
      </c>
      <c r="K129" s="1" t="s">
        <v>210</v>
      </c>
      <c r="L129" s="157"/>
      <c r="M129" s="3">
        <v>3127</v>
      </c>
      <c r="N129" s="1" t="s">
        <v>201</v>
      </c>
      <c r="O129" s="3">
        <v>34845.72</v>
      </c>
      <c r="P129" s="155"/>
      <c r="Q129" s="149"/>
      <c r="R129" s="149"/>
      <c r="S129" s="149"/>
      <c r="T129" s="149"/>
      <c r="U129" s="149"/>
      <c r="V129" s="156"/>
      <c r="W129" s="149"/>
      <c r="X129" s="149"/>
      <c r="Y129" s="1" t="s">
        <v>205</v>
      </c>
      <c r="Z129" s="1" t="s">
        <v>210</v>
      </c>
      <c r="AA129" s="157"/>
      <c r="AB129" s="77">
        <v>3124</v>
      </c>
      <c r="AC129" s="149"/>
      <c r="AD129" s="4">
        <v>34740.44</v>
      </c>
      <c r="AE129" s="150"/>
      <c r="AF129" s="159"/>
      <c r="AG129" s="161"/>
    </row>
    <row r="130" spans="1:33" ht="48" customHeight="1" x14ac:dyDescent="0.25">
      <c r="A130" s="155" t="s">
        <v>70</v>
      </c>
      <c r="B130" s="149">
        <v>427</v>
      </c>
      <c r="C130" s="149" t="s">
        <v>195</v>
      </c>
      <c r="D130" s="149" t="s">
        <v>313</v>
      </c>
      <c r="E130" s="149" t="s">
        <v>399</v>
      </c>
      <c r="F130" s="156">
        <v>25</v>
      </c>
      <c r="G130" s="156" t="s">
        <v>406</v>
      </c>
      <c r="H130" s="149" t="s">
        <v>407</v>
      </c>
      <c r="I130" s="149">
        <v>52349</v>
      </c>
      <c r="J130" s="1" t="s">
        <v>205</v>
      </c>
      <c r="K130" s="1" t="s">
        <v>200</v>
      </c>
      <c r="L130" s="157">
        <v>22412</v>
      </c>
      <c r="M130" s="3">
        <v>14451</v>
      </c>
      <c r="N130" s="1" t="s">
        <v>201</v>
      </c>
      <c r="O130" s="3">
        <v>1376356.59</v>
      </c>
      <c r="P130" s="155" t="s">
        <v>71</v>
      </c>
      <c r="Q130" s="149">
        <v>427</v>
      </c>
      <c r="R130" s="149" t="s">
        <v>195</v>
      </c>
      <c r="S130" s="149" t="s">
        <v>313</v>
      </c>
      <c r="T130" s="149" t="s">
        <v>399</v>
      </c>
      <c r="U130" s="149">
        <v>25</v>
      </c>
      <c r="V130" s="156" t="s">
        <v>408</v>
      </c>
      <c r="W130" s="149">
        <v>56602</v>
      </c>
      <c r="X130" s="149">
        <v>56602</v>
      </c>
      <c r="Y130" s="1" t="s">
        <v>205</v>
      </c>
      <c r="Z130" s="1" t="s">
        <v>200</v>
      </c>
      <c r="AA130" s="157">
        <v>22412</v>
      </c>
      <c r="AB130" s="77">
        <v>14451</v>
      </c>
      <c r="AC130" s="149" t="s">
        <v>201</v>
      </c>
      <c r="AD130" s="4">
        <v>1372201.93</v>
      </c>
      <c r="AE130" s="150" t="s">
        <v>202</v>
      </c>
      <c r="AF130" s="158" t="s">
        <v>203</v>
      </c>
      <c r="AG130" s="160" t="s">
        <v>204</v>
      </c>
    </row>
    <row r="131" spans="1:33" ht="48" customHeight="1" x14ac:dyDescent="0.25">
      <c r="A131" s="155"/>
      <c r="B131" s="149"/>
      <c r="C131" s="149"/>
      <c r="D131" s="149"/>
      <c r="E131" s="149"/>
      <c r="F131" s="156"/>
      <c r="G131" s="156"/>
      <c r="H131" s="149"/>
      <c r="I131" s="149"/>
      <c r="J131" s="1" t="s">
        <v>205</v>
      </c>
      <c r="K131" s="1" t="s">
        <v>210</v>
      </c>
      <c r="L131" s="157"/>
      <c r="M131" s="3">
        <v>3659</v>
      </c>
      <c r="N131" s="1" t="s">
        <v>201</v>
      </c>
      <c r="O131" s="3">
        <v>40774.07</v>
      </c>
      <c r="P131" s="155"/>
      <c r="Q131" s="149"/>
      <c r="R131" s="149"/>
      <c r="S131" s="149"/>
      <c r="T131" s="149"/>
      <c r="U131" s="149"/>
      <c r="V131" s="156"/>
      <c r="W131" s="149"/>
      <c r="X131" s="149"/>
      <c r="Y131" s="1" t="s">
        <v>205</v>
      </c>
      <c r="Z131" s="1" t="s">
        <v>210</v>
      </c>
      <c r="AA131" s="157"/>
      <c r="AB131" s="77">
        <v>3658</v>
      </c>
      <c r="AC131" s="149"/>
      <c r="AD131" s="4">
        <v>40678.79</v>
      </c>
      <c r="AE131" s="150"/>
      <c r="AF131" s="159"/>
      <c r="AG131" s="161"/>
    </row>
    <row r="132" spans="1:33" ht="48" customHeight="1" x14ac:dyDescent="0.25">
      <c r="A132" s="2" t="s">
        <v>71</v>
      </c>
      <c r="B132" s="1">
        <v>464</v>
      </c>
      <c r="C132" s="1" t="s">
        <v>195</v>
      </c>
      <c r="D132" s="1" t="s">
        <v>409</v>
      </c>
      <c r="E132" s="1" t="s">
        <v>410</v>
      </c>
      <c r="F132" s="6">
        <v>2</v>
      </c>
      <c r="G132" s="6">
        <v>44779</v>
      </c>
      <c r="H132" s="1">
        <v>62239</v>
      </c>
      <c r="I132" s="1">
        <v>62239</v>
      </c>
      <c r="J132" s="1" t="s">
        <v>205</v>
      </c>
      <c r="K132" s="1" t="s">
        <v>200</v>
      </c>
      <c r="L132" s="3">
        <v>10064</v>
      </c>
      <c r="M132" s="3">
        <v>8067</v>
      </c>
      <c r="N132" s="1" t="s">
        <v>201</v>
      </c>
      <c r="O132" s="3">
        <v>179418.15</v>
      </c>
      <c r="P132" s="2" t="s">
        <v>72</v>
      </c>
      <c r="Q132" s="1">
        <v>464</v>
      </c>
      <c r="R132" s="1" t="s">
        <v>195</v>
      </c>
      <c r="S132" s="1" t="s">
        <v>409</v>
      </c>
      <c r="T132" s="1" t="s">
        <v>410</v>
      </c>
      <c r="U132" s="1">
        <v>2</v>
      </c>
      <c r="V132" s="6" t="s">
        <v>411</v>
      </c>
      <c r="W132" s="1">
        <v>62239</v>
      </c>
      <c r="X132" s="1">
        <v>62239</v>
      </c>
      <c r="Y132" s="1" t="s">
        <v>205</v>
      </c>
      <c r="Z132" s="1" t="s">
        <v>200</v>
      </c>
      <c r="AA132" s="3">
        <v>10064</v>
      </c>
      <c r="AB132" s="77">
        <v>8061</v>
      </c>
      <c r="AC132" s="1" t="s">
        <v>201</v>
      </c>
      <c r="AD132" s="4">
        <v>178728.49</v>
      </c>
      <c r="AE132" s="71" t="s">
        <v>202</v>
      </c>
      <c r="AF132" s="73" t="s">
        <v>203</v>
      </c>
      <c r="AG132" s="74" t="s">
        <v>204</v>
      </c>
    </row>
    <row r="133" spans="1:33" ht="48" customHeight="1" x14ac:dyDescent="0.25">
      <c r="A133" s="155" t="s">
        <v>72</v>
      </c>
      <c r="B133" s="149">
        <v>491</v>
      </c>
      <c r="C133" s="149" t="s">
        <v>195</v>
      </c>
      <c r="D133" s="149" t="s">
        <v>409</v>
      </c>
      <c r="E133" s="149" t="s">
        <v>412</v>
      </c>
      <c r="F133" s="156">
        <v>2</v>
      </c>
      <c r="G133" s="156">
        <v>44779</v>
      </c>
      <c r="H133" s="149">
        <v>62401</v>
      </c>
      <c r="I133" s="149">
        <v>62401</v>
      </c>
      <c r="J133" s="1" t="s">
        <v>205</v>
      </c>
      <c r="K133" s="1" t="s">
        <v>200</v>
      </c>
      <c r="L133" s="3">
        <v>12929</v>
      </c>
      <c r="M133" s="3">
        <v>10749</v>
      </c>
      <c r="N133" s="1" t="s">
        <v>201</v>
      </c>
      <c r="O133" s="3">
        <v>239068.51</v>
      </c>
      <c r="P133" s="155" t="s">
        <v>73</v>
      </c>
      <c r="Q133" s="149">
        <v>491</v>
      </c>
      <c r="R133" s="149" t="s">
        <v>195</v>
      </c>
      <c r="S133" s="149" t="s">
        <v>409</v>
      </c>
      <c r="T133" s="149" t="s">
        <v>413</v>
      </c>
      <c r="U133" s="149">
        <v>2</v>
      </c>
      <c r="V133" s="156" t="s">
        <v>411</v>
      </c>
      <c r="W133" s="149">
        <v>62401</v>
      </c>
      <c r="X133" s="149">
        <v>62401</v>
      </c>
      <c r="Y133" s="1" t="s">
        <v>205</v>
      </c>
      <c r="Z133" s="1" t="s">
        <v>200</v>
      </c>
      <c r="AA133" s="164">
        <v>13273</v>
      </c>
      <c r="AB133" s="3">
        <v>10749</v>
      </c>
      <c r="AC133" s="149" t="s">
        <v>201</v>
      </c>
      <c r="AD133" s="4">
        <v>238326.83</v>
      </c>
      <c r="AE133" s="150" t="s">
        <v>202</v>
      </c>
      <c r="AF133" s="158" t="s">
        <v>203</v>
      </c>
      <c r="AG133" s="160" t="s">
        <v>204</v>
      </c>
    </row>
    <row r="134" spans="1:33" ht="48" customHeight="1" x14ac:dyDescent="0.25">
      <c r="A134" s="155"/>
      <c r="B134" s="149"/>
      <c r="C134" s="149"/>
      <c r="D134" s="149"/>
      <c r="E134" s="149"/>
      <c r="F134" s="156"/>
      <c r="G134" s="156"/>
      <c r="H134" s="149"/>
      <c r="I134" s="149"/>
      <c r="J134" s="1" t="s">
        <v>205</v>
      </c>
      <c r="K134" s="1" t="s">
        <v>210</v>
      </c>
      <c r="L134" s="1">
        <v>820</v>
      </c>
      <c r="M134" s="1">
        <v>105</v>
      </c>
      <c r="N134" s="1" t="s">
        <v>201</v>
      </c>
      <c r="O134" s="3">
        <v>1266.67</v>
      </c>
      <c r="P134" s="155"/>
      <c r="Q134" s="149"/>
      <c r="R134" s="149"/>
      <c r="S134" s="149"/>
      <c r="T134" s="149"/>
      <c r="U134" s="149"/>
      <c r="V134" s="156"/>
      <c r="W134" s="149"/>
      <c r="X134" s="149"/>
      <c r="Y134" s="1" t="s">
        <v>205</v>
      </c>
      <c r="Z134" s="1" t="s">
        <v>210</v>
      </c>
      <c r="AA134" s="165"/>
      <c r="AB134" s="70">
        <v>106</v>
      </c>
      <c r="AC134" s="149"/>
      <c r="AD134" s="4">
        <v>1273.8599999999999</v>
      </c>
      <c r="AE134" s="150"/>
      <c r="AF134" s="159"/>
      <c r="AG134" s="161"/>
    </row>
    <row r="135" spans="1:33" ht="48" customHeight="1" x14ac:dyDescent="0.25">
      <c r="A135" s="155" t="s">
        <v>73</v>
      </c>
      <c r="B135" s="149">
        <v>492</v>
      </c>
      <c r="C135" s="149" t="s">
        <v>195</v>
      </c>
      <c r="D135" s="149" t="s">
        <v>409</v>
      </c>
      <c r="E135" s="149" t="s">
        <v>414</v>
      </c>
      <c r="F135" s="156">
        <v>3</v>
      </c>
      <c r="G135" s="156">
        <v>43871</v>
      </c>
      <c r="H135" s="149">
        <v>62511</v>
      </c>
      <c r="I135" s="149">
        <v>62511</v>
      </c>
      <c r="J135" s="1" t="s">
        <v>415</v>
      </c>
      <c r="K135" s="1" t="s">
        <v>210</v>
      </c>
      <c r="L135" s="3">
        <v>76140</v>
      </c>
      <c r="M135" s="1">
        <v>404</v>
      </c>
      <c r="N135" s="1" t="s">
        <v>201</v>
      </c>
      <c r="O135" s="3">
        <v>3897.99</v>
      </c>
      <c r="P135" s="155" t="s">
        <v>74</v>
      </c>
      <c r="Q135" s="149">
        <v>492</v>
      </c>
      <c r="R135" s="149" t="s">
        <v>195</v>
      </c>
      <c r="S135" s="149" t="s">
        <v>409</v>
      </c>
      <c r="T135" s="149" t="s">
        <v>416</v>
      </c>
      <c r="U135" s="149">
        <v>3</v>
      </c>
      <c r="V135" s="156" t="s">
        <v>417</v>
      </c>
      <c r="W135" s="149">
        <v>62511</v>
      </c>
      <c r="X135" s="149">
        <v>62511</v>
      </c>
      <c r="Y135" s="1" t="s">
        <v>415</v>
      </c>
      <c r="Z135" s="1" t="s">
        <v>210</v>
      </c>
      <c r="AA135" s="164">
        <v>387053</v>
      </c>
      <c r="AB135" s="1">
        <v>404</v>
      </c>
      <c r="AC135" s="149" t="s">
        <v>201</v>
      </c>
      <c r="AD135" s="4">
        <v>3884.06</v>
      </c>
      <c r="AE135" s="150" t="s">
        <v>202</v>
      </c>
      <c r="AF135" s="158" t="s">
        <v>203</v>
      </c>
      <c r="AG135" s="160" t="s">
        <v>204</v>
      </c>
    </row>
    <row r="136" spans="1:33" ht="48" customHeight="1" x14ac:dyDescent="0.25">
      <c r="A136" s="155"/>
      <c r="B136" s="149"/>
      <c r="C136" s="149"/>
      <c r="D136" s="149"/>
      <c r="E136" s="149"/>
      <c r="F136" s="156"/>
      <c r="G136" s="156"/>
      <c r="H136" s="149"/>
      <c r="I136" s="149"/>
      <c r="J136" s="1" t="s">
        <v>415</v>
      </c>
      <c r="K136" s="1" t="s">
        <v>200</v>
      </c>
      <c r="L136" s="3">
        <v>476303</v>
      </c>
      <c r="M136" s="3">
        <v>7890</v>
      </c>
      <c r="N136" s="1" t="s">
        <v>201</v>
      </c>
      <c r="O136" s="3">
        <v>215404.89</v>
      </c>
      <c r="P136" s="155"/>
      <c r="Q136" s="149"/>
      <c r="R136" s="149"/>
      <c r="S136" s="149"/>
      <c r="T136" s="149"/>
      <c r="U136" s="149"/>
      <c r="V136" s="156"/>
      <c r="W136" s="149"/>
      <c r="X136" s="149"/>
      <c r="Y136" s="1" t="s">
        <v>415</v>
      </c>
      <c r="Z136" s="1" t="s">
        <v>200</v>
      </c>
      <c r="AA136" s="165"/>
      <c r="AB136" s="77">
        <v>7891</v>
      </c>
      <c r="AC136" s="149"/>
      <c r="AD136" s="4">
        <v>214796.97</v>
      </c>
      <c r="AE136" s="150"/>
      <c r="AF136" s="159"/>
      <c r="AG136" s="161"/>
    </row>
    <row r="137" spans="1:33" ht="48" customHeight="1" x14ac:dyDescent="0.25">
      <c r="A137" s="155" t="s">
        <v>74</v>
      </c>
      <c r="B137" s="149">
        <v>502</v>
      </c>
      <c r="C137" s="149" t="s">
        <v>195</v>
      </c>
      <c r="D137" s="149" t="s">
        <v>409</v>
      </c>
      <c r="E137" s="149" t="s">
        <v>418</v>
      </c>
      <c r="F137" s="149">
        <v>3</v>
      </c>
      <c r="G137" s="156">
        <v>44602</v>
      </c>
      <c r="H137" s="149">
        <v>62404</v>
      </c>
      <c r="I137" s="149">
        <v>62404</v>
      </c>
      <c r="J137" s="1" t="s">
        <v>205</v>
      </c>
      <c r="K137" s="1" t="s">
        <v>210</v>
      </c>
      <c r="L137" s="1">
        <v>738</v>
      </c>
      <c r="M137" s="1">
        <v>13</v>
      </c>
      <c r="N137" s="1" t="s">
        <v>201</v>
      </c>
      <c r="O137" s="3">
        <v>156.83000000000001</v>
      </c>
      <c r="P137" s="155" t="s">
        <v>75</v>
      </c>
      <c r="Q137" s="149">
        <v>502</v>
      </c>
      <c r="R137" s="149" t="s">
        <v>195</v>
      </c>
      <c r="S137" s="149" t="s">
        <v>409</v>
      </c>
      <c r="T137" s="149" t="s">
        <v>419</v>
      </c>
      <c r="U137" s="149">
        <v>3</v>
      </c>
      <c r="V137" s="156" t="s">
        <v>420</v>
      </c>
      <c r="W137" s="149">
        <v>62404</v>
      </c>
      <c r="X137" s="149">
        <v>62404</v>
      </c>
      <c r="Y137" s="1" t="s">
        <v>205</v>
      </c>
      <c r="Z137" s="1" t="s">
        <v>210</v>
      </c>
      <c r="AA137" s="162">
        <v>2274</v>
      </c>
      <c r="AB137" s="70">
        <v>12</v>
      </c>
      <c r="AC137" s="149" t="s">
        <v>201</v>
      </c>
      <c r="AD137" s="4">
        <v>144.21</v>
      </c>
      <c r="AE137" s="150" t="s">
        <v>202</v>
      </c>
      <c r="AF137" s="158" t="s">
        <v>203</v>
      </c>
      <c r="AG137" s="160" t="s">
        <v>204</v>
      </c>
    </row>
    <row r="138" spans="1:33" ht="48" customHeight="1" x14ac:dyDescent="0.25">
      <c r="A138" s="155"/>
      <c r="B138" s="149"/>
      <c r="C138" s="149"/>
      <c r="D138" s="149"/>
      <c r="E138" s="149"/>
      <c r="F138" s="149"/>
      <c r="G138" s="156"/>
      <c r="H138" s="149"/>
      <c r="I138" s="149"/>
      <c r="J138" s="1" t="s">
        <v>205</v>
      </c>
      <c r="K138" s="1" t="s">
        <v>200</v>
      </c>
      <c r="L138" s="3">
        <v>2262</v>
      </c>
      <c r="M138" s="3">
        <v>1788</v>
      </c>
      <c r="N138" s="1" t="s">
        <v>201</v>
      </c>
      <c r="O138" s="3">
        <v>64831.99</v>
      </c>
      <c r="P138" s="155"/>
      <c r="Q138" s="149"/>
      <c r="R138" s="149"/>
      <c r="S138" s="149"/>
      <c r="T138" s="149"/>
      <c r="U138" s="149"/>
      <c r="V138" s="156"/>
      <c r="W138" s="149"/>
      <c r="X138" s="149"/>
      <c r="Y138" s="1" t="s">
        <v>205</v>
      </c>
      <c r="Z138" s="1" t="s">
        <v>200</v>
      </c>
      <c r="AA138" s="163"/>
      <c r="AB138" s="3">
        <v>1788</v>
      </c>
      <c r="AC138" s="149"/>
      <c r="AD138" s="4">
        <v>64646.93</v>
      </c>
      <c r="AE138" s="150"/>
      <c r="AF138" s="159"/>
      <c r="AG138" s="161"/>
    </row>
    <row r="139" spans="1:33" ht="48" customHeight="1" x14ac:dyDescent="0.25">
      <c r="A139" s="155" t="s">
        <v>75</v>
      </c>
      <c r="B139" s="149">
        <v>503</v>
      </c>
      <c r="C139" s="149" t="s">
        <v>195</v>
      </c>
      <c r="D139" s="149" t="s">
        <v>409</v>
      </c>
      <c r="E139" s="149" t="s">
        <v>421</v>
      </c>
      <c r="F139" s="156">
        <v>3</v>
      </c>
      <c r="G139" s="156">
        <v>44630</v>
      </c>
      <c r="H139" s="149">
        <v>62406</v>
      </c>
      <c r="I139" s="149">
        <v>62406</v>
      </c>
      <c r="J139" s="1" t="s">
        <v>205</v>
      </c>
      <c r="K139" s="1" t="s">
        <v>210</v>
      </c>
      <c r="L139" s="1">
        <v>14</v>
      </c>
      <c r="M139" s="1">
        <v>14</v>
      </c>
      <c r="N139" s="1" t="s">
        <v>201</v>
      </c>
      <c r="O139" s="3">
        <v>168.89</v>
      </c>
      <c r="P139" s="155" t="s">
        <v>76</v>
      </c>
      <c r="Q139" s="149">
        <v>503</v>
      </c>
      <c r="R139" s="149" t="s">
        <v>195</v>
      </c>
      <c r="S139" s="149" t="s">
        <v>409</v>
      </c>
      <c r="T139" s="149" t="s">
        <v>421</v>
      </c>
      <c r="U139" s="149">
        <v>3</v>
      </c>
      <c r="V139" s="156" t="s">
        <v>422</v>
      </c>
      <c r="W139" s="149">
        <v>62406</v>
      </c>
      <c r="X139" s="149">
        <v>62406</v>
      </c>
      <c r="Y139" s="1" t="s">
        <v>205</v>
      </c>
      <c r="Z139" s="1" t="s">
        <v>210</v>
      </c>
      <c r="AA139" s="162">
        <v>2235</v>
      </c>
      <c r="AB139" s="1">
        <v>14</v>
      </c>
      <c r="AC139" s="149" t="s">
        <v>201</v>
      </c>
      <c r="AD139" s="4">
        <v>168.25</v>
      </c>
      <c r="AE139" s="150" t="s">
        <v>202</v>
      </c>
      <c r="AF139" s="158" t="s">
        <v>203</v>
      </c>
      <c r="AG139" s="160" t="s">
        <v>204</v>
      </c>
    </row>
    <row r="140" spans="1:33" ht="48" customHeight="1" x14ac:dyDescent="0.25">
      <c r="A140" s="155"/>
      <c r="B140" s="149"/>
      <c r="C140" s="149"/>
      <c r="D140" s="149"/>
      <c r="E140" s="149"/>
      <c r="F140" s="156"/>
      <c r="G140" s="156"/>
      <c r="H140" s="149"/>
      <c r="I140" s="149"/>
      <c r="J140" s="1" t="s">
        <v>205</v>
      </c>
      <c r="K140" s="1" t="s">
        <v>200</v>
      </c>
      <c r="L140" s="3">
        <v>2221</v>
      </c>
      <c r="M140" s="3">
        <v>1749</v>
      </c>
      <c r="N140" s="1" t="s">
        <v>201</v>
      </c>
      <c r="O140" s="3">
        <v>63417.87</v>
      </c>
      <c r="P140" s="155"/>
      <c r="Q140" s="149"/>
      <c r="R140" s="149"/>
      <c r="S140" s="149"/>
      <c r="T140" s="149"/>
      <c r="U140" s="149"/>
      <c r="V140" s="156"/>
      <c r="W140" s="149"/>
      <c r="X140" s="149"/>
      <c r="Y140" s="1" t="s">
        <v>205</v>
      </c>
      <c r="Z140" s="1" t="s">
        <v>200</v>
      </c>
      <c r="AA140" s="163"/>
      <c r="AB140" s="77">
        <v>1750</v>
      </c>
      <c r="AC140" s="149"/>
      <c r="AD140" s="4">
        <v>63273</v>
      </c>
      <c r="AE140" s="150"/>
      <c r="AF140" s="159"/>
      <c r="AG140" s="161"/>
    </row>
    <row r="141" spans="1:33" ht="48" customHeight="1" x14ac:dyDescent="0.25">
      <c r="A141" s="155" t="s">
        <v>76</v>
      </c>
      <c r="B141" s="149">
        <v>506</v>
      </c>
      <c r="C141" s="149" t="s">
        <v>195</v>
      </c>
      <c r="D141" s="149" t="s">
        <v>409</v>
      </c>
      <c r="E141" s="149" t="s">
        <v>423</v>
      </c>
      <c r="F141" s="156">
        <v>3</v>
      </c>
      <c r="G141" s="156">
        <v>44752</v>
      </c>
      <c r="H141" s="149">
        <v>62412</v>
      </c>
      <c r="I141" s="149">
        <v>62412</v>
      </c>
      <c r="J141" s="1" t="s">
        <v>205</v>
      </c>
      <c r="K141" s="1" t="s">
        <v>210</v>
      </c>
      <c r="L141" s="1">
        <v>27</v>
      </c>
      <c r="M141" s="1">
        <v>27</v>
      </c>
      <c r="N141" s="1" t="s">
        <v>201</v>
      </c>
      <c r="O141" s="3">
        <v>325.70999999999998</v>
      </c>
      <c r="P141" s="155" t="s">
        <v>77</v>
      </c>
      <c r="Q141" s="149">
        <v>506</v>
      </c>
      <c r="R141" s="149" t="s">
        <v>195</v>
      </c>
      <c r="S141" s="149" t="s">
        <v>409</v>
      </c>
      <c r="T141" s="149" t="s">
        <v>423</v>
      </c>
      <c r="U141" s="149">
        <v>3</v>
      </c>
      <c r="V141" s="156" t="s">
        <v>424</v>
      </c>
      <c r="W141" s="149">
        <v>62412</v>
      </c>
      <c r="X141" s="149">
        <v>62412</v>
      </c>
      <c r="Y141" s="1" t="s">
        <v>205</v>
      </c>
      <c r="Z141" s="1" t="s">
        <v>210</v>
      </c>
      <c r="AA141" s="162">
        <v>2147</v>
      </c>
      <c r="AB141" s="1">
        <v>27</v>
      </c>
      <c r="AC141" s="149" t="s">
        <v>201</v>
      </c>
      <c r="AD141" s="4">
        <v>324.47000000000003</v>
      </c>
      <c r="AE141" s="150" t="s">
        <v>202</v>
      </c>
      <c r="AF141" s="158" t="s">
        <v>203</v>
      </c>
      <c r="AG141" s="160" t="s">
        <v>204</v>
      </c>
    </row>
    <row r="142" spans="1:33" ht="48" customHeight="1" x14ac:dyDescent="0.25">
      <c r="A142" s="155"/>
      <c r="B142" s="149"/>
      <c r="C142" s="149"/>
      <c r="D142" s="149"/>
      <c r="E142" s="149"/>
      <c r="F142" s="156"/>
      <c r="G142" s="156"/>
      <c r="H142" s="149"/>
      <c r="I142" s="149"/>
      <c r="J142" s="1" t="s">
        <v>205</v>
      </c>
      <c r="K142" s="1" t="s">
        <v>200</v>
      </c>
      <c r="L142" s="3">
        <v>2120</v>
      </c>
      <c r="M142" s="3">
        <v>1656</v>
      </c>
      <c r="N142" s="1" t="s">
        <v>201</v>
      </c>
      <c r="O142" s="3">
        <v>60045.73</v>
      </c>
      <c r="P142" s="155"/>
      <c r="Q142" s="149"/>
      <c r="R142" s="149"/>
      <c r="S142" s="149"/>
      <c r="T142" s="149"/>
      <c r="U142" s="149"/>
      <c r="V142" s="156"/>
      <c r="W142" s="149"/>
      <c r="X142" s="149"/>
      <c r="Y142" s="1" t="s">
        <v>205</v>
      </c>
      <c r="Z142" s="1" t="s">
        <v>200</v>
      </c>
      <c r="AA142" s="163"/>
      <c r="AB142" s="77">
        <v>1655</v>
      </c>
      <c r="AC142" s="149"/>
      <c r="AD142" s="4">
        <v>59838.18</v>
      </c>
      <c r="AE142" s="150"/>
      <c r="AF142" s="159"/>
      <c r="AG142" s="161"/>
    </row>
    <row r="143" spans="1:33" ht="48" customHeight="1" x14ac:dyDescent="0.25">
      <c r="A143" s="155" t="s">
        <v>77</v>
      </c>
      <c r="B143" s="149">
        <v>509</v>
      </c>
      <c r="C143" s="149" t="s">
        <v>195</v>
      </c>
      <c r="D143" s="149" t="s">
        <v>409</v>
      </c>
      <c r="E143" s="149" t="s">
        <v>418</v>
      </c>
      <c r="F143" s="156">
        <v>3</v>
      </c>
      <c r="G143" s="156">
        <v>44905</v>
      </c>
      <c r="H143" s="149">
        <v>62418</v>
      </c>
      <c r="I143" s="149">
        <v>62418</v>
      </c>
      <c r="J143" s="1" t="s">
        <v>205</v>
      </c>
      <c r="K143" s="1" t="s">
        <v>210</v>
      </c>
      <c r="L143" s="1">
        <v>951</v>
      </c>
      <c r="M143" s="1">
        <v>22</v>
      </c>
      <c r="N143" s="1" t="s">
        <v>201</v>
      </c>
      <c r="O143" s="3">
        <v>265.39999999999998</v>
      </c>
      <c r="P143" s="155" t="s">
        <v>78</v>
      </c>
      <c r="Q143" s="149">
        <v>509</v>
      </c>
      <c r="R143" s="149" t="s">
        <v>195</v>
      </c>
      <c r="S143" s="149" t="s">
        <v>409</v>
      </c>
      <c r="T143" s="149" t="s">
        <v>419</v>
      </c>
      <c r="U143" s="149">
        <v>3</v>
      </c>
      <c r="V143" s="156" t="s">
        <v>425</v>
      </c>
      <c r="W143" s="149">
        <v>62418</v>
      </c>
      <c r="X143" s="149">
        <v>62418</v>
      </c>
      <c r="Y143" s="1" t="s">
        <v>205</v>
      </c>
      <c r="Z143" s="1" t="s">
        <v>210</v>
      </c>
      <c r="AA143" s="162">
        <v>2070</v>
      </c>
      <c r="AB143" s="70">
        <v>21</v>
      </c>
      <c r="AC143" s="149" t="s">
        <v>201</v>
      </c>
      <c r="AD143" s="4">
        <v>252.37</v>
      </c>
      <c r="AE143" s="150" t="s">
        <v>202</v>
      </c>
      <c r="AF143" s="158" t="s">
        <v>203</v>
      </c>
      <c r="AG143" s="160" t="s">
        <v>204</v>
      </c>
    </row>
    <row r="144" spans="1:33" ht="48" customHeight="1" x14ac:dyDescent="0.25">
      <c r="A144" s="155"/>
      <c r="B144" s="149"/>
      <c r="C144" s="149"/>
      <c r="D144" s="149"/>
      <c r="E144" s="149"/>
      <c r="F144" s="156"/>
      <c r="G144" s="156"/>
      <c r="H144" s="149"/>
      <c r="I144" s="149"/>
      <c r="J144" s="1" t="s">
        <v>205</v>
      </c>
      <c r="K144" s="1" t="s">
        <v>200</v>
      </c>
      <c r="L144" s="3">
        <v>2049</v>
      </c>
      <c r="M144" s="3">
        <v>1592</v>
      </c>
      <c r="N144" s="1" t="s">
        <v>201</v>
      </c>
      <c r="O144" s="3">
        <v>57725.120000000003</v>
      </c>
      <c r="P144" s="155"/>
      <c r="Q144" s="149"/>
      <c r="R144" s="149"/>
      <c r="S144" s="149"/>
      <c r="T144" s="149"/>
      <c r="U144" s="149"/>
      <c r="V144" s="156"/>
      <c r="W144" s="149"/>
      <c r="X144" s="149"/>
      <c r="Y144" s="1" t="s">
        <v>205</v>
      </c>
      <c r="Z144" s="1" t="s">
        <v>200</v>
      </c>
      <c r="AA144" s="163"/>
      <c r="AB144" s="77">
        <v>1593</v>
      </c>
      <c r="AC144" s="149"/>
      <c r="AD144" s="4">
        <v>57596.51</v>
      </c>
      <c r="AE144" s="150"/>
      <c r="AF144" s="159"/>
      <c r="AG144" s="161"/>
    </row>
    <row r="145" spans="1:33" ht="48" customHeight="1" x14ac:dyDescent="0.25">
      <c r="A145" s="155" t="s">
        <v>78</v>
      </c>
      <c r="B145" s="149">
        <v>519</v>
      </c>
      <c r="C145" s="149" t="s">
        <v>195</v>
      </c>
      <c r="D145" s="149" t="s">
        <v>409</v>
      </c>
      <c r="E145" s="149" t="s">
        <v>426</v>
      </c>
      <c r="F145" s="156">
        <v>3</v>
      </c>
      <c r="G145" s="156">
        <v>44835</v>
      </c>
      <c r="H145" s="149">
        <v>62435</v>
      </c>
      <c r="I145" s="149">
        <v>62435</v>
      </c>
      <c r="J145" s="1" t="s">
        <v>205</v>
      </c>
      <c r="K145" s="1" t="s">
        <v>210</v>
      </c>
      <c r="L145" s="3">
        <v>1088</v>
      </c>
      <c r="M145" s="1">
        <v>29</v>
      </c>
      <c r="N145" s="1" t="s">
        <v>201</v>
      </c>
      <c r="O145" s="3">
        <v>349.84</v>
      </c>
      <c r="P145" s="155" t="s">
        <v>79</v>
      </c>
      <c r="Q145" s="149">
        <v>519</v>
      </c>
      <c r="R145" s="149" t="s">
        <v>195</v>
      </c>
      <c r="S145" s="149" t="s">
        <v>409</v>
      </c>
      <c r="T145" s="149" t="s">
        <v>426</v>
      </c>
      <c r="U145" s="149">
        <v>3</v>
      </c>
      <c r="V145" s="156" t="s">
        <v>427</v>
      </c>
      <c r="W145" s="149">
        <v>62435</v>
      </c>
      <c r="X145" s="149">
        <v>62435</v>
      </c>
      <c r="Y145" s="1" t="s">
        <v>205</v>
      </c>
      <c r="Z145" s="1" t="s">
        <v>210</v>
      </c>
      <c r="AA145" s="164">
        <v>1941</v>
      </c>
      <c r="AB145" s="1">
        <v>29</v>
      </c>
      <c r="AC145" s="149" t="s">
        <v>201</v>
      </c>
      <c r="AD145" s="4">
        <v>348.51</v>
      </c>
      <c r="AE145" s="150" t="s">
        <v>202</v>
      </c>
      <c r="AF145" s="158" t="s">
        <v>203</v>
      </c>
      <c r="AG145" s="160" t="s">
        <v>204</v>
      </c>
    </row>
    <row r="146" spans="1:33" ht="48" customHeight="1" x14ac:dyDescent="0.25">
      <c r="A146" s="155"/>
      <c r="B146" s="149"/>
      <c r="C146" s="149"/>
      <c r="D146" s="149"/>
      <c r="E146" s="149"/>
      <c r="F146" s="156"/>
      <c r="G146" s="156"/>
      <c r="H146" s="149"/>
      <c r="I146" s="149"/>
      <c r="J146" s="1" t="s">
        <v>205</v>
      </c>
      <c r="K146" s="1" t="s">
        <v>200</v>
      </c>
      <c r="L146" s="3">
        <v>1912</v>
      </c>
      <c r="M146" s="3">
        <v>1478</v>
      </c>
      <c r="N146" s="1" t="s">
        <v>201</v>
      </c>
      <c r="O146" s="3">
        <v>53591.54</v>
      </c>
      <c r="P146" s="155"/>
      <c r="Q146" s="149"/>
      <c r="R146" s="149"/>
      <c r="S146" s="149"/>
      <c r="T146" s="149"/>
      <c r="U146" s="149"/>
      <c r="V146" s="156"/>
      <c r="W146" s="149"/>
      <c r="X146" s="149"/>
      <c r="Y146" s="1" t="s">
        <v>205</v>
      </c>
      <c r="Z146" s="1" t="s">
        <v>200</v>
      </c>
      <c r="AA146" s="165"/>
      <c r="AB146" s="77">
        <v>1479</v>
      </c>
      <c r="AC146" s="149"/>
      <c r="AD146" s="4">
        <v>53474.720000000001</v>
      </c>
      <c r="AE146" s="150"/>
      <c r="AF146" s="159"/>
      <c r="AG146" s="161"/>
    </row>
    <row r="147" spans="1:33" ht="48" customHeight="1" x14ac:dyDescent="0.25">
      <c r="A147" s="155" t="s">
        <v>79</v>
      </c>
      <c r="B147" s="149">
        <v>520</v>
      </c>
      <c r="C147" s="149" t="s">
        <v>195</v>
      </c>
      <c r="D147" s="149" t="s">
        <v>409</v>
      </c>
      <c r="E147" s="149" t="s">
        <v>428</v>
      </c>
      <c r="F147" s="156">
        <v>3</v>
      </c>
      <c r="G147" s="156">
        <v>44875</v>
      </c>
      <c r="H147" s="149">
        <v>62438</v>
      </c>
      <c r="I147" s="149">
        <v>62438</v>
      </c>
      <c r="J147" s="1" t="s">
        <v>205</v>
      </c>
      <c r="K147" s="1" t="s">
        <v>210</v>
      </c>
      <c r="L147" s="3">
        <v>1096</v>
      </c>
      <c r="M147" s="1">
        <v>28</v>
      </c>
      <c r="N147" s="1" t="s">
        <v>201</v>
      </c>
      <c r="O147" s="3">
        <v>337.78</v>
      </c>
      <c r="P147" s="155" t="s">
        <v>80</v>
      </c>
      <c r="Q147" s="149">
        <v>520</v>
      </c>
      <c r="R147" s="149" t="s">
        <v>195</v>
      </c>
      <c r="S147" s="149" t="s">
        <v>409</v>
      </c>
      <c r="T147" s="149" t="s">
        <v>429</v>
      </c>
      <c r="U147" s="149">
        <v>3</v>
      </c>
      <c r="V147" s="156" t="s">
        <v>430</v>
      </c>
      <c r="W147" s="149">
        <v>62438</v>
      </c>
      <c r="X147" s="149">
        <v>62438</v>
      </c>
      <c r="Y147" s="1" t="s">
        <v>205</v>
      </c>
      <c r="Z147" s="1" t="s">
        <v>210</v>
      </c>
      <c r="AA147" s="164">
        <v>1932</v>
      </c>
      <c r="AB147" s="1">
        <v>28</v>
      </c>
      <c r="AC147" s="149" t="s">
        <v>201</v>
      </c>
      <c r="AD147" s="4">
        <v>336.49</v>
      </c>
      <c r="AE147" s="150" t="s">
        <v>202</v>
      </c>
      <c r="AF147" s="158" t="s">
        <v>203</v>
      </c>
      <c r="AG147" s="160" t="s">
        <v>204</v>
      </c>
    </row>
    <row r="148" spans="1:33" ht="48" customHeight="1" x14ac:dyDescent="0.25">
      <c r="A148" s="155"/>
      <c r="B148" s="149"/>
      <c r="C148" s="149"/>
      <c r="D148" s="149"/>
      <c r="E148" s="149"/>
      <c r="F148" s="156"/>
      <c r="G148" s="156"/>
      <c r="H148" s="149"/>
      <c r="I148" s="149"/>
      <c r="J148" s="1" t="s">
        <v>205</v>
      </c>
      <c r="K148" s="1" t="s">
        <v>200</v>
      </c>
      <c r="L148" s="3">
        <v>1904</v>
      </c>
      <c r="M148" s="3">
        <v>1472</v>
      </c>
      <c r="N148" s="1" t="s">
        <v>201</v>
      </c>
      <c r="O148" s="3">
        <v>53373.98</v>
      </c>
      <c r="P148" s="155"/>
      <c r="Q148" s="149"/>
      <c r="R148" s="149"/>
      <c r="S148" s="149"/>
      <c r="T148" s="149"/>
      <c r="U148" s="149"/>
      <c r="V148" s="156"/>
      <c r="W148" s="149"/>
      <c r="X148" s="149"/>
      <c r="Y148" s="1" t="s">
        <v>205</v>
      </c>
      <c r="Z148" s="1" t="s">
        <v>200</v>
      </c>
      <c r="AA148" s="165"/>
      <c r="AB148" s="77">
        <v>1473</v>
      </c>
      <c r="AC148" s="149"/>
      <c r="AD148" s="4">
        <v>53257.79</v>
      </c>
      <c r="AE148" s="150"/>
      <c r="AF148" s="159"/>
      <c r="AG148" s="161"/>
    </row>
    <row r="149" spans="1:33" ht="48" customHeight="1" x14ac:dyDescent="0.25">
      <c r="A149" s="155" t="s">
        <v>80</v>
      </c>
      <c r="B149" s="149">
        <v>521</v>
      </c>
      <c r="C149" s="149" t="s">
        <v>195</v>
      </c>
      <c r="D149" s="149" t="s">
        <v>409</v>
      </c>
      <c r="E149" s="149" t="s">
        <v>431</v>
      </c>
      <c r="F149" s="156">
        <v>3</v>
      </c>
      <c r="G149" s="156">
        <v>45566</v>
      </c>
      <c r="H149" s="149">
        <v>62439</v>
      </c>
      <c r="I149" s="149">
        <v>62439</v>
      </c>
      <c r="J149" s="1" t="s">
        <v>205</v>
      </c>
      <c r="K149" s="1" t="s">
        <v>210</v>
      </c>
      <c r="L149" s="3">
        <v>1105</v>
      </c>
      <c r="M149" s="1">
        <v>28</v>
      </c>
      <c r="N149" s="1" t="s">
        <v>201</v>
      </c>
      <c r="O149" s="3">
        <v>337.78</v>
      </c>
      <c r="P149" s="155" t="s">
        <v>81</v>
      </c>
      <c r="Q149" s="149">
        <v>521</v>
      </c>
      <c r="R149" s="149" t="s">
        <v>195</v>
      </c>
      <c r="S149" s="149" t="s">
        <v>409</v>
      </c>
      <c r="T149" s="149" t="s">
        <v>431</v>
      </c>
      <c r="U149" s="149">
        <v>3</v>
      </c>
      <c r="V149" s="156" t="s">
        <v>432</v>
      </c>
      <c r="W149" s="149">
        <v>62439</v>
      </c>
      <c r="X149" s="149">
        <v>62439</v>
      </c>
      <c r="Y149" s="1" t="s">
        <v>205</v>
      </c>
      <c r="Z149" s="1" t="s">
        <v>210</v>
      </c>
      <c r="AA149" s="164">
        <v>1923</v>
      </c>
      <c r="AB149" s="1">
        <v>28</v>
      </c>
      <c r="AC149" s="149" t="s">
        <v>201</v>
      </c>
      <c r="AD149" s="4">
        <v>336.49</v>
      </c>
      <c r="AE149" s="150" t="s">
        <v>202</v>
      </c>
      <c r="AF149" s="158" t="s">
        <v>203</v>
      </c>
      <c r="AG149" s="160" t="s">
        <v>204</v>
      </c>
    </row>
    <row r="150" spans="1:33" ht="48" customHeight="1" x14ac:dyDescent="0.25">
      <c r="A150" s="155"/>
      <c r="B150" s="149"/>
      <c r="C150" s="149"/>
      <c r="D150" s="149"/>
      <c r="E150" s="149"/>
      <c r="F150" s="156"/>
      <c r="G150" s="156"/>
      <c r="H150" s="149"/>
      <c r="I150" s="149"/>
      <c r="J150" s="1" t="s">
        <v>205</v>
      </c>
      <c r="K150" s="1" t="s">
        <v>200</v>
      </c>
      <c r="L150" s="3">
        <v>1895</v>
      </c>
      <c r="M150" s="3">
        <v>1467</v>
      </c>
      <c r="N150" s="1" t="s">
        <v>201</v>
      </c>
      <c r="O150" s="3">
        <v>53192.69</v>
      </c>
      <c r="P150" s="155"/>
      <c r="Q150" s="149"/>
      <c r="R150" s="149"/>
      <c r="S150" s="149"/>
      <c r="T150" s="149"/>
      <c r="U150" s="149"/>
      <c r="V150" s="156"/>
      <c r="W150" s="149"/>
      <c r="X150" s="149"/>
      <c r="Y150" s="1" t="s">
        <v>205</v>
      </c>
      <c r="Z150" s="1" t="s">
        <v>200</v>
      </c>
      <c r="AA150" s="165"/>
      <c r="AB150" s="77">
        <v>1466</v>
      </c>
      <c r="AC150" s="149"/>
      <c r="AD150" s="4">
        <v>53004.7</v>
      </c>
      <c r="AE150" s="150"/>
      <c r="AF150" s="159"/>
      <c r="AG150" s="161"/>
    </row>
    <row r="151" spans="1:33" ht="48" customHeight="1" x14ac:dyDescent="0.25">
      <c r="A151" s="155" t="s">
        <v>81</v>
      </c>
      <c r="B151" s="149">
        <v>525</v>
      </c>
      <c r="C151" s="149" t="s">
        <v>195</v>
      </c>
      <c r="D151" s="149" t="s">
        <v>409</v>
      </c>
      <c r="E151" s="149" t="s">
        <v>423</v>
      </c>
      <c r="F151" s="156">
        <v>3</v>
      </c>
      <c r="G151" s="156">
        <v>46661</v>
      </c>
      <c r="H151" s="149">
        <v>62444</v>
      </c>
      <c r="I151" s="149">
        <v>62444</v>
      </c>
      <c r="J151" s="1" t="s">
        <v>205</v>
      </c>
      <c r="K151" s="1" t="s">
        <v>210</v>
      </c>
      <c r="L151" s="1">
        <v>460</v>
      </c>
      <c r="M151" s="1">
        <v>11</v>
      </c>
      <c r="N151" s="1" t="s">
        <v>201</v>
      </c>
      <c r="O151" s="3">
        <v>132.69999999999999</v>
      </c>
      <c r="P151" s="155" t="s">
        <v>82</v>
      </c>
      <c r="Q151" s="149">
        <v>525</v>
      </c>
      <c r="R151" s="149" t="s">
        <v>195</v>
      </c>
      <c r="S151" s="149" t="s">
        <v>409</v>
      </c>
      <c r="T151" s="149" t="s">
        <v>423</v>
      </c>
      <c r="U151" s="149">
        <v>3</v>
      </c>
      <c r="V151" s="156" t="s">
        <v>433</v>
      </c>
      <c r="W151" s="149">
        <v>62444</v>
      </c>
      <c r="X151" s="149">
        <v>62444</v>
      </c>
      <c r="Y151" s="1" t="s">
        <v>205</v>
      </c>
      <c r="Z151" s="1" t="s">
        <v>210</v>
      </c>
      <c r="AA151" s="162">
        <v>775</v>
      </c>
      <c r="AB151" s="1">
        <v>11</v>
      </c>
      <c r="AC151" s="149" t="s">
        <v>201</v>
      </c>
      <c r="AD151" s="4">
        <v>132.19</v>
      </c>
      <c r="AE151" s="150" t="s">
        <v>202</v>
      </c>
      <c r="AF151" s="158" t="s">
        <v>203</v>
      </c>
      <c r="AG151" s="160" t="s">
        <v>204</v>
      </c>
    </row>
    <row r="152" spans="1:33" ht="48" customHeight="1" x14ac:dyDescent="0.25">
      <c r="A152" s="155"/>
      <c r="B152" s="149"/>
      <c r="C152" s="149"/>
      <c r="D152" s="149"/>
      <c r="E152" s="149"/>
      <c r="F152" s="156"/>
      <c r="G152" s="156"/>
      <c r="H152" s="149"/>
      <c r="I152" s="149"/>
      <c r="J152" s="1" t="s">
        <v>205</v>
      </c>
      <c r="K152" s="1" t="s">
        <v>200</v>
      </c>
      <c r="L152" s="1">
        <v>763</v>
      </c>
      <c r="M152" s="1">
        <v>591</v>
      </c>
      <c r="N152" s="1" t="s">
        <v>201</v>
      </c>
      <c r="O152" s="3">
        <v>21429.360000000001</v>
      </c>
      <c r="P152" s="155"/>
      <c r="Q152" s="149"/>
      <c r="R152" s="149"/>
      <c r="S152" s="149"/>
      <c r="T152" s="149"/>
      <c r="U152" s="149"/>
      <c r="V152" s="156"/>
      <c r="W152" s="149"/>
      <c r="X152" s="149"/>
      <c r="Y152" s="1" t="s">
        <v>205</v>
      </c>
      <c r="Z152" s="1" t="s">
        <v>200</v>
      </c>
      <c r="AA152" s="163"/>
      <c r="AB152" s="70">
        <v>592</v>
      </c>
      <c r="AC152" s="149"/>
      <c r="AD152" s="4">
        <v>21404.35</v>
      </c>
      <c r="AE152" s="150"/>
      <c r="AF152" s="159"/>
      <c r="AG152" s="161"/>
    </row>
    <row r="153" spans="1:33" ht="48" customHeight="1" x14ac:dyDescent="0.25">
      <c r="A153" s="155" t="s">
        <v>82</v>
      </c>
      <c r="B153" s="149">
        <v>526</v>
      </c>
      <c r="C153" s="149" t="s">
        <v>195</v>
      </c>
      <c r="D153" s="149" t="s">
        <v>409</v>
      </c>
      <c r="E153" s="149" t="s">
        <v>434</v>
      </c>
      <c r="F153" s="149">
        <v>3</v>
      </c>
      <c r="G153" s="156">
        <v>47027</v>
      </c>
      <c r="H153" s="149">
        <v>62445</v>
      </c>
      <c r="I153" s="149">
        <v>62445</v>
      </c>
      <c r="J153" s="1" t="s">
        <v>205</v>
      </c>
      <c r="K153" s="1" t="s">
        <v>210</v>
      </c>
      <c r="L153" s="3">
        <v>1134</v>
      </c>
      <c r="M153" s="1">
        <v>29</v>
      </c>
      <c r="N153" s="1" t="s">
        <v>201</v>
      </c>
      <c r="O153" s="3">
        <v>349.84</v>
      </c>
      <c r="P153" s="155" t="s">
        <v>83</v>
      </c>
      <c r="Q153" s="149">
        <v>526</v>
      </c>
      <c r="R153" s="149" t="s">
        <v>195</v>
      </c>
      <c r="S153" s="149" t="s">
        <v>409</v>
      </c>
      <c r="T153" s="149" t="s">
        <v>434</v>
      </c>
      <c r="U153" s="149">
        <v>3</v>
      </c>
      <c r="V153" s="156" t="s">
        <v>435</v>
      </c>
      <c r="W153" s="149">
        <v>62445</v>
      </c>
      <c r="X153" s="149">
        <v>62445</v>
      </c>
      <c r="Y153" s="1" t="s">
        <v>205</v>
      </c>
      <c r="Z153" s="1" t="s">
        <v>210</v>
      </c>
      <c r="AA153" s="164">
        <v>1895</v>
      </c>
      <c r="AB153" s="1">
        <v>29</v>
      </c>
      <c r="AC153" s="149" t="s">
        <v>201</v>
      </c>
      <c r="AD153" s="4">
        <v>348.51</v>
      </c>
      <c r="AE153" s="150" t="s">
        <v>202</v>
      </c>
      <c r="AF153" s="158" t="s">
        <v>203</v>
      </c>
      <c r="AG153" s="160" t="s">
        <v>204</v>
      </c>
    </row>
    <row r="154" spans="1:33" ht="48" customHeight="1" x14ac:dyDescent="0.25">
      <c r="A154" s="155"/>
      <c r="B154" s="149"/>
      <c r="C154" s="149"/>
      <c r="D154" s="149"/>
      <c r="E154" s="149"/>
      <c r="F154" s="149"/>
      <c r="G154" s="156"/>
      <c r="H154" s="149"/>
      <c r="I154" s="149"/>
      <c r="J154" s="1" t="s">
        <v>205</v>
      </c>
      <c r="K154" s="1" t="s">
        <v>200</v>
      </c>
      <c r="L154" s="3">
        <v>1866</v>
      </c>
      <c r="M154" s="3">
        <v>1446</v>
      </c>
      <c r="N154" s="1" t="s">
        <v>201</v>
      </c>
      <c r="O154" s="3">
        <v>52431.24</v>
      </c>
      <c r="P154" s="155"/>
      <c r="Q154" s="149"/>
      <c r="R154" s="149"/>
      <c r="S154" s="149"/>
      <c r="T154" s="149"/>
      <c r="U154" s="149"/>
      <c r="V154" s="156"/>
      <c r="W154" s="149"/>
      <c r="X154" s="149"/>
      <c r="Y154" s="1" t="s">
        <v>205</v>
      </c>
      <c r="Z154" s="1" t="s">
        <v>200</v>
      </c>
      <c r="AA154" s="165"/>
      <c r="AB154" s="77">
        <v>1447</v>
      </c>
      <c r="AC154" s="149"/>
      <c r="AD154" s="4">
        <v>52317.73</v>
      </c>
      <c r="AE154" s="150"/>
      <c r="AF154" s="159"/>
      <c r="AG154" s="161"/>
    </row>
    <row r="155" spans="1:33" ht="48" customHeight="1" x14ac:dyDescent="0.25">
      <c r="A155" s="155" t="s">
        <v>83</v>
      </c>
      <c r="B155" s="162">
        <v>528</v>
      </c>
      <c r="C155" s="162" t="s">
        <v>195</v>
      </c>
      <c r="D155" s="162" t="s">
        <v>409</v>
      </c>
      <c r="E155" s="162" t="s">
        <v>436</v>
      </c>
      <c r="F155" s="162">
        <v>3</v>
      </c>
      <c r="G155" s="166">
        <v>11232</v>
      </c>
      <c r="H155" s="162">
        <v>62447</v>
      </c>
      <c r="I155" s="162">
        <v>62447</v>
      </c>
      <c r="J155" s="162" t="s">
        <v>205</v>
      </c>
      <c r="K155" s="162" t="s">
        <v>200</v>
      </c>
      <c r="L155" s="164">
        <v>3000</v>
      </c>
      <c r="M155" s="164">
        <v>1468</v>
      </c>
      <c r="N155" s="162" t="s">
        <v>201</v>
      </c>
      <c r="O155" s="164">
        <v>53228.95</v>
      </c>
      <c r="P155" s="155" t="s">
        <v>84</v>
      </c>
      <c r="Q155" s="162">
        <v>528</v>
      </c>
      <c r="R155" s="162" t="s">
        <v>195</v>
      </c>
      <c r="S155" s="162" t="s">
        <v>409</v>
      </c>
      <c r="T155" s="162" t="s">
        <v>436</v>
      </c>
      <c r="U155" s="162">
        <v>3</v>
      </c>
      <c r="V155" s="166" t="s">
        <v>437</v>
      </c>
      <c r="W155" s="162">
        <v>62447</v>
      </c>
      <c r="X155" s="162">
        <v>62447</v>
      </c>
      <c r="Y155" s="1" t="s">
        <v>205</v>
      </c>
      <c r="Z155" s="70" t="s">
        <v>210</v>
      </c>
      <c r="AA155" s="164">
        <v>1882</v>
      </c>
      <c r="AB155" s="77">
        <v>33</v>
      </c>
      <c r="AC155" s="162" t="s">
        <v>201</v>
      </c>
      <c r="AD155" s="4">
        <v>396.58</v>
      </c>
      <c r="AE155" s="180" t="s">
        <v>202</v>
      </c>
      <c r="AF155" s="151" t="s">
        <v>232</v>
      </c>
      <c r="AG155" s="160" t="s">
        <v>233</v>
      </c>
    </row>
    <row r="156" spans="1:33" ht="48" customHeight="1" x14ac:dyDescent="0.25">
      <c r="A156" s="155"/>
      <c r="B156" s="163"/>
      <c r="C156" s="163"/>
      <c r="D156" s="163"/>
      <c r="E156" s="163"/>
      <c r="F156" s="163"/>
      <c r="G156" s="167"/>
      <c r="H156" s="163"/>
      <c r="I156" s="163"/>
      <c r="J156" s="163"/>
      <c r="K156" s="163"/>
      <c r="L156" s="165"/>
      <c r="M156" s="165"/>
      <c r="N156" s="163"/>
      <c r="O156" s="165"/>
      <c r="P156" s="155"/>
      <c r="Q156" s="163"/>
      <c r="R156" s="163"/>
      <c r="S156" s="163"/>
      <c r="T156" s="163"/>
      <c r="U156" s="163"/>
      <c r="V156" s="167"/>
      <c r="W156" s="163"/>
      <c r="X156" s="163"/>
      <c r="Y156" s="1" t="s">
        <v>205</v>
      </c>
      <c r="Z156" s="70" t="s">
        <v>200</v>
      </c>
      <c r="AA156" s="165"/>
      <c r="AB156" s="77">
        <v>1435</v>
      </c>
      <c r="AC156" s="163"/>
      <c r="AD156" s="4">
        <v>51883.86</v>
      </c>
      <c r="AE156" s="181"/>
      <c r="AF156" s="151"/>
      <c r="AG156" s="161"/>
    </row>
    <row r="157" spans="1:33" ht="48" customHeight="1" x14ac:dyDescent="0.25">
      <c r="A157" s="155" t="s">
        <v>84</v>
      </c>
      <c r="B157" s="149">
        <v>535</v>
      </c>
      <c r="C157" s="149" t="s">
        <v>195</v>
      </c>
      <c r="D157" s="149" t="s">
        <v>409</v>
      </c>
      <c r="E157" s="149" t="s">
        <v>438</v>
      </c>
      <c r="F157" s="156">
        <v>3</v>
      </c>
      <c r="G157" s="156" t="s">
        <v>439</v>
      </c>
      <c r="H157" s="149">
        <v>62461</v>
      </c>
      <c r="I157" s="149">
        <v>62461</v>
      </c>
      <c r="J157" s="1" t="s">
        <v>205</v>
      </c>
      <c r="K157" s="1" t="s">
        <v>210</v>
      </c>
      <c r="L157" s="1">
        <v>39</v>
      </c>
      <c r="M157" s="1">
        <v>39</v>
      </c>
      <c r="N157" s="1" t="s">
        <v>201</v>
      </c>
      <c r="O157" s="3">
        <v>470.48</v>
      </c>
      <c r="P157" s="155" t="s">
        <v>85</v>
      </c>
      <c r="Q157" s="149">
        <v>535</v>
      </c>
      <c r="R157" s="149" t="s">
        <v>195</v>
      </c>
      <c r="S157" s="149" t="s">
        <v>409</v>
      </c>
      <c r="T157" s="149" t="s">
        <v>438</v>
      </c>
      <c r="U157" s="149">
        <v>3</v>
      </c>
      <c r="V157" s="156" t="s">
        <v>439</v>
      </c>
      <c r="W157" s="149">
        <v>62461</v>
      </c>
      <c r="X157" s="149">
        <v>62461</v>
      </c>
      <c r="Y157" s="1" t="s">
        <v>205</v>
      </c>
      <c r="Z157" s="1" t="s">
        <v>210</v>
      </c>
      <c r="AA157" s="162">
        <v>1800</v>
      </c>
      <c r="AB157" s="1">
        <v>39</v>
      </c>
      <c r="AC157" s="149" t="s">
        <v>201</v>
      </c>
      <c r="AD157" s="4">
        <v>468.68</v>
      </c>
      <c r="AE157" s="150" t="s">
        <v>202</v>
      </c>
      <c r="AF157" s="158" t="s">
        <v>203</v>
      </c>
      <c r="AG157" s="160" t="s">
        <v>204</v>
      </c>
    </row>
    <row r="158" spans="1:33" ht="48" customHeight="1" x14ac:dyDescent="0.25">
      <c r="A158" s="155"/>
      <c r="B158" s="149"/>
      <c r="C158" s="149"/>
      <c r="D158" s="149"/>
      <c r="E158" s="149"/>
      <c r="F158" s="156"/>
      <c r="G158" s="156"/>
      <c r="H158" s="149"/>
      <c r="I158" s="149"/>
      <c r="J158" s="1" t="s">
        <v>205</v>
      </c>
      <c r="K158" s="1" t="s">
        <v>200</v>
      </c>
      <c r="L158" s="3">
        <v>1761</v>
      </c>
      <c r="M158" s="3">
        <v>1380</v>
      </c>
      <c r="N158" s="1" t="s">
        <v>201</v>
      </c>
      <c r="O158" s="3">
        <v>50038.11</v>
      </c>
      <c r="P158" s="155"/>
      <c r="Q158" s="149"/>
      <c r="R158" s="149"/>
      <c r="S158" s="149"/>
      <c r="T158" s="149"/>
      <c r="U158" s="149"/>
      <c r="V158" s="156"/>
      <c r="W158" s="149"/>
      <c r="X158" s="149"/>
      <c r="Y158" s="1" t="s">
        <v>205</v>
      </c>
      <c r="Z158" s="1" t="s">
        <v>200</v>
      </c>
      <c r="AA158" s="163"/>
      <c r="AB158" s="77">
        <v>1379</v>
      </c>
      <c r="AC158" s="149"/>
      <c r="AD158" s="4">
        <v>49859.12</v>
      </c>
      <c r="AE158" s="150"/>
      <c r="AF158" s="159"/>
      <c r="AG158" s="161"/>
    </row>
    <row r="159" spans="1:33" ht="48" customHeight="1" x14ac:dyDescent="0.25">
      <c r="A159" s="155" t="s">
        <v>85</v>
      </c>
      <c r="B159" s="149">
        <v>536</v>
      </c>
      <c r="C159" s="149" t="s">
        <v>195</v>
      </c>
      <c r="D159" s="149" t="s">
        <v>409</v>
      </c>
      <c r="E159" s="149" t="s">
        <v>438</v>
      </c>
      <c r="F159" s="149">
        <v>3</v>
      </c>
      <c r="G159" s="156">
        <v>13424</v>
      </c>
      <c r="H159" s="149">
        <v>62462</v>
      </c>
      <c r="I159" s="149">
        <v>62462</v>
      </c>
      <c r="J159" s="1" t="s">
        <v>205</v>
      </c>
      <c r="K159" s="1" t="s">
        <v>210</v>
      </c>
      <c r="L159" s="3">
        <v>1216</v>
      </c>
      <c r="M159" s="1">
        <v>38</v>
      </c>
      <c r="N159" s="1" t="s">
        <v>201</v>
      </c>
      <c r="O159" s="3">
        <v>458.41</v>
      </c>
      <c r="P159" s="155" t="s">
        <v>86</v>
      </c>
      <c r="Q159" s="149">
        <v>536</v>
      </c>
      <c r="R159" s="149" t="s">
        <v>195</v>
      </c>
      <c r="S159" s="149" t="s">
        <v>409</v>
      </c>
      <c r="T159" s="149" t="s">
        <v>438</v>
      </c>
      <c r="U159" s="149">
        <v>3</v>
      </c>
      <c r="V159" s="156" t="s">
        <v>440</v>
      </c>
      <c r="W159" s="149">
        <v>62462</v>
      </c>
      <c r="X159" s="149">
        <v>62462</v>
      </c>
      <c r="Y159" s="1" t="s">
        <v>205</v>
      </c>
      <c r="Z159" s="1" t="s">
        <v>210</v>
      </c>
      <c r="AA159" s="164">
        <v>1823</v>
      </c>
      <c r="AB159" s="70">
        <v>39</v>
      </c>
      <c r="AC159" s="149" t="s">
        <v>201</v>
      </c>
      <c r="AD159" s="4">
        <v>468.68</v>
      </c>
      <c r="AE159" s="150" t="s">
        <v>202</v>
      </c>
      <c r="AF159" s="158" t="s">
        <v>203</v>
      </c>
      <c r="AG159" s="160" t="s">
        <v>204</v>
      </c>
    </row>
    <row r="160" spans="1:33" ht="48" customHeight="1" x14ac:dyDescent="0.25">
      <c r="A160" s="155"/>
      <c r="B160" s="149"/>
      <c r="C160" s="149"/>
      <c r="D160" s="149"/>
      <c r="E160" s="149"/>
      <c r="F160" s="149"/>
      <c r="G160" s="156"/>
      <c r="H160" s="149"/>
      <c r="I160" s="149"/>
      <c r="J160" s="1" t="s">
        <v>205</v>
      </c>
      <c r="K160" s="1" t="s">
        <v>200</v>
      </c>
      <c r="L160" s="3">
        <v>1784</v>
      </c>
      <c r="M160" s="3">
        <v>1390</v>
      </c>
      <c r="N160" s="1" t="s">
        <v>201</v>
      </c>
      <c r="O160" s="3">
        <v>50400.71</v>
      </c>
      <c r="P160" s="155"/>
      <c r="Q160" s="149"/>
      <c r="R160" s="149"/>
      <c r="S160" s="149"/>
      <c r="T160" s="149"/>
      <c r="U160" s="149"/>
      <c r="V160" s="156"/>
      <c r="W160" s="149"/>
      <c r="X160" s="149"/>
      <c r="Y160" s="1" t="s">
        <v>205</v>
      </c>
      <c r="Z160" s="1" t="s">
        <v>200</v>
      </c>
      <c r="AA160" s="165"/>
      <c r="AB160" s="3">
        <v>1390</v>
      </c>
      <c r="AC160" s="149"/>
      <c r="AD160" s="4">
        <v>50256.84</v>
      </c>
      <c r="AE160" s="150"/>
      <c r="AF160" s="159"/>
      <c r="AG160" s="161"/>
    </row>
    <row r="161" spans="1:33" ht="48" customHeight="1" x14ac:dyDescent="0.25">
      <c r="A161" s="155" t="s">
        <v>86</v>
      </c>
      <c r="B161" s="149">
        <v>545</v>
      </c>
      <c r="C161" s="149" t="s">
        <v>195</v>
      </c>
      <c r="D161" s="149" t="s">
        <v>409</v>
      </c>
      <c r="E161" s="149" t="s">
        <v>434</v>
      </c>
      <c r="F161" s="156">
        <v>3</v>
      </c>
      <c r="G161" s="156">
        <v>17076</v>
      </c>
      <c r="H161" s="149">
        <v>62476</v>
      </c>
      <c r="I161" s="149">
        <v>62476</v>
      </c>
      <c r="J161" s="1" t="s">
        <v>205</v>
      </c>
      <c r="K161" s="1" t="s">
        <v>210</v>
      </c>
      <c r="L161" s="3">
        <v>1290</v>
      </c>
      <c r="M161" s="1">
        <v>39</v>
      </c>
      <c r="N161" s="1" t="s">
        <v>201</v>
      </c>
      <c r="O161" s="3">
        <v>470.48</v>
      </c>
      <c r="P161" s="155" t="s">
        <v>87</v>
      </c>
      <c r="Q161" s="149">
        <v>545</v>
      </c>
      <c r="R161" s="149" t="s">
        <v>195</v>
      </c>
      <c r="S161" s="149" t="s">
        <v>409</v>
      </c>
      <c r="T161" s="149" t="s">
        <v>434</v>
      </c>
      <c r="U161" s="149">
        <v>3</v>
      </c>
      <c r="V161" s="156" t="s">
        <v>441</v>
      </c>
      <c r="W161" s="149">
        <v>62476</v>
      </c>
      <c r="X161" s="149">
        <v>62476</v>
      </c>
      <c r="Y161" s="1" t="s">
        <v>205</v>
      </c>
      <c r="Z161" s="1" t="s">
        <v>210</v>
      </c>
      <c r="AA161" s="164">
        <v>1750</v>
      </c>
      <c r="AB161" s="70">
        <v>40</v>
      </c>
      <c r="AC161" s="149" t="s">
        <v>201</v>
      </c>
      <c r="AD161" s="4">
        <v>480.7</v>
      </c>
      <c r="AE161" s="150" t="s">
        <v>202</v>
      </c>
      <c r="AF161" s="158" t="s">
        <v>203</v>
      </c>
      <c r="AG161" s="160" t="s">
        <v>204</v>
      </c>
    </row>
    <row r="162" spans="1:33" ht="48" customHeight="1" x14ac:dyDescent="0.25">
      <c r="A162" s="155"/>
      <c r="B162" s="149"/>
      <c r="C162" s="149"/>
      <c r="D162" s="149"/>
      <c r="E162" s="149"/>
      <c r="F162" s="156"/>
      <c r="G162" s="156"/>
      <c r="H162" s="149"/>
      <c r="I162" s="149"/>
      <c r="J162" s="1" t="s">
        <v>205</v>
      </c>
      <c r="K162" s="1" t="s">
        <v>200</v>
      </c>
      <c r="L162" s="3">
        <v>1710</v>
      </c>
      <c r="M162" s="3">
        <v>1338</v>
      </c>
      <c r="N162" s="1" t="s">
        <v>201</v>
      </c>
      <c r="O162" s="3">
        <v>48515.21</v>
      </c>
      <c r="P162" s="155"/>
      <c r="Q162" s="149"/>
      <c r="R162" s="149"/>
      <c r="S162" s="149"/>
      <c r="T162" s="149"/>
      <c r="U162" s="149"/>
      <c r="V162" s="156"/>
      <c r="W162" s="149"/>
      <c r="X162" s="149"/>
      <c r="Y162" s="1" t="s">
        <v>205</v>
      </c>
      <c r="Z162" s="1" t="s">
        <v>200</v>
      </c>
      <c r="AA162" s="165"/>
      <c r="AB162" s="77">
        <v>1337</v>
      </c>
      <c r="AC162" s="149"/>
      <c r="AD162" s="4">
        <v>48340.57</v>
      </c>
      <c r="AE162" s="150"/>
      <c r="AF162" s="159"/>
      <c r="AG162" s="161"/>
    </row>
    <row r="163" spans="1:33" ht="48" customHeight="1" x14ac:dyDescent="0.25">
      <c r="A163" s="155" t="s">
        <v>87</v>
      </c>
      <c r="B163" s="149">
        <v>546</v>
      </c>
      <c r="C163" s="149" t="s">
        <v>195</v>
      </c>
      <c r="D163" s="149" t="s">
        <v>409</v>
      </c>
      <c r="E163" s="149" t="s">
        <v>442</v>
      </c>
      <c r="F163" s="149">
        <v>3</v>
      </c>
      <c r="G163" s="156">
        <v>17441</v>
      </c>
      <c r="H163" s="149">
        <v>62478</v>
      </c>
      <c r="I163" s="149">
        <v>62478</v>
      </c>
      <c r="J163" s="1" t="s">
        <v>205</v>
      </c>
      <c r="K163" s="1" t="s">
        <v>210</v>
      </c>
      <c r="L163" s="1">
        <v>39</v>
      </c>
      <c r="M163" s="1">
        <v>40</v>
      </c>
      <c r="N163" s="1" t="s">
        <v>201</v>
      </c>
      <c r="O163" s="3">
        <v>482.54</v>
      </c>
      <c r="P163" s="155" t="s">
        <v>88</v>
      </c>
      <c r="Q163" s="149">
        <v>546</v>
      </c>
      <c r="R163" s="149" t="s">
        <v>195</v>
      </c>
      <c r="S163" s="149" t="s">
        <v>409</v>
      </c>
      <c r="T163" s="149" t="s">
        <v>442</v>
      </c>
      <c r="U163" s="149">
        <v>3</v>
      </c>
      <c r="V163" s="156" t="s">
        <v>443</v>
      </c>
      <c r="W163" s="149">
        <v>62478</v>
      </c>
      <c r="X163" s="149">
        <v>62478</v>
      </c>
      <c r="Y163" s="1" t="s">
        <v>205</v>
      </c>
      <c r="Z163" s="1" t="s">
        <v>210</v>
      </c>
      <c r="AA163" s="162">
        <v>1741</v>
      </c>
      <c r="AB163" s="70">
        <v>39</v>
      </c>
      <c r="AC163" s="149" t="s">
        <v>201</v>
      </c>
      <c r="AD163" s="4">
        <v>468.68</v>
      </c>
      <c r="AE163" s="150" t="s">
        <v>202</v>
      </c>
      <c r="AF163" s="158" t="s">
        <v>203</v>
      </c>
      <c r="AG163" s="160" t="s">
        <v>204</v>
      </c>
    </row>
    <row r="164" spans="1:33" ht="48" customHeight="1" x14ac:dyDescent="0.25">
      <c r="A164" s="155"/>
      <c r="B164" s="149"/>
      <c r="C164" s="149"/>
      <c r="D164" s="149"/>
      <c r="E164" s="149"/>
      <c r="F164" s="149"/>
      <c r="G164" s="156"/>
      <c r="H164" s="149"/>
      <c r="I164" s="149"/>
      <c r="J164" s="1" t="s">
        <v>205</v>
      </c>
      <c r="K164" s="1" t="s">
        <v>200</v>
      </c>
      <c r="L164" s="3">
        <v>1702</v>
      </c>
      <c r="M164" s="3">
        <v>1332</v>
      </c>
      <c r="N164" s="1" t="s">
        <v>201</v>
      </c>
      <c r="O164" s="3">
        <v>48297.65</v>
      </c>
      <c r="P164" s="155"/>
      <c r="Q164" s="149"/>
      <c r="R164" s="149"/>
      <c r="S164" s="149"/>
      <c r="T164" s="149"/>
      <c r="U164" s="149"/>
      <c r="V164" s="156"/>
      <c r="W164" s="149"/>
      <c r="X164" s="149"/>
      <c r="Y164" s="1" t="s">
        <v>205</v>
      </c>
      <c r="Z164" s="1" t="s">
        <v>200</v>
      </c>
      <c r="AA164" s="163"/>
      <c r="AB164" s="3">
        <v>1332</v>
      </c>
      <c r="AC164" s="149"/>
      <c r="AD164" s="4">
        <v>48159.79</v>
      </c>
      <c r="AE164" s="150"/>
      <c r="AF164" s="159"/>
      <c r="AG164" s="161"/>
    </row>
    <row r="165" spans="1:33" ht="48" customHeight="1" x14ac:dyDescent="0.25">
      <c r="A165" s="155" t="s">
        <v>88</v>
      </c>
      <c r="B165" s="149">
        <v>550</v>
      </c>
      <c r="C165" s="149" t="s">
        <v>195</v>
      </c>
      <c r="D165" s="149" t="s">
        <v>409</v>
      </c>
      <c r="E165" s="149" t="s">
        <v>434</v>
      </c>
      <c r="F165" s="156">
        <v>3</v>
      </c>
      <c r="G165" s="156">
        <v>19633</v>
      </c>
      <c r="H165" s="149">
        <v>62486</v>
      </c>
      <c r="I165" s="149">
        <v>62486</v>
      </c>
      <c r="J165" s="1" t="s">
        <v>205</v>
      </c>
      <c r="K165" s="1" t="s">
        <v>210</v>
      </c>
      <c r="L165" s="1">
        <v>41</v>
      </c>
      <c r="M165" s="1">
        <v>40</v>
      </c>
      <c r="N165" s="1" t="s">
        <v>201</v>
      </c>
      <c r="O165" s="3">
        <v>482.54</v>
      </c>
      <c r="P165" s="155" t="s">
        <v>89</v>
      </c>
      <c r="Q165" s="149">
        <v>550</v>
      </c>
      <c r="R165" s="149" t="s">
        <v>195</v>
      </c>
      <c r="S165" s="149" t="s">
        <v>409</v>
      </c>
      <c r="T165" s="149" t="s">
        <v>434</v>
      </c>
      <c r="U165" s="156">
        <v>3</v>
      </c>
      <c r="V165" s="156" t="s">
        <v>276</v>
      </c>
      <c r="W165" s="149">
        <v>62486</v>
      </c>
      <c r="X165" s="149">
        <v>62486</v>
      </c>
      <c r="Y165" s="1" t="s">
        <v>205</v>
      </c>
      <c r="Z165" s="1" t="s">
        <v>210</v>
      </c>
      <c r="AA165" s="162">
        <v>1715</v>
      </c>
      <c r="AB165" s="70">
        <v>41</v>
      </c>
      <c r="AC165" s="149" t="s">
        <v>201</v>
      </c>
      <c r="AD165" s="4">
        <v>492.72</v>
      </c>
      <c r="AE165" s="150" t="s">
        <v>202</v>
      </c>
      <c r="AF165" s="158" t="s">
        <v>203</v>
      </c>
      <c r="AG165" s="160" t="s">
        <v>204</v>
      </c>
    </row>
    <row r="166" spans="1:33" ht="48" customHeight="1" x14ac:dyDescent="0.25">
      <c r="A166" s="155"/>
      <c r="B166" s="149"/>
      <c r="C166" s="149"/>
      <c r="D166" s="149"/>
      <c r="E166" s="149"/>
      <c r="F166" s="156"/>
      <c r="G166" s="156"/>
      <c r="H166" s="149"/>
      <c r="I166" s="149"/>
      <c r="J166" s="1" t="s">
        <v>205</v>
      </c>
      <c r="K166" s="1" t="s">
        <v>200</v>
      </c>
      <c r="L166" s="3">
        <v>1674</v>
      </c>
      <c r="M166" s="3">
        <v>1312</v>
      </c>
      <c r="N166" s="1" t="s">
        <v>201</v>
      </c>
      <c r="O166" s="3">
        <v>47572.46</v>
      </c>
      <c r="P166" s="155"/>
      <c r="Q166" s="149"/>
      <c r="R166" s="149"/>
      <c r="S166" s="149"/>
      <c r="T166" s="149"/>
      <c r="U166" s="156"/>
      <c r="V166" s="156"/>
      <c r="W166" s="149"/>
      <c r="X166" s="149"/>
      <c r="Y166" s="1" t="s">
        <v>205</v>
      </c>
      <c r="Z166" s="1" t="s">
        <v>200</v>
      </c>
      <c r="AA166" s="163"/>
      <c r="AB166" s="77">
        <v>1311</v>
      </c>
      <c r="AC166" s="149"/>
      <c r="AD166" s="4">
        <v>47400.52</v>
      </c>
      <c r="AE166" s="150"/>
      <c r="AF166" s="159"/>
      <c r="AG166" s="161"/>
    </row>
    <row r="167" spans="1:33" ht="48" customHeight="1" x14ac:dyDescent="0.25">
      <c r="A167" s="155" t="s">
        <v>89</v>
      </c>
      <c r="B167" s="149">
        <v>551</v>
      </c>
      <c r="C167" s="149" t="s">
        <v>195</v>
      </c>
      <c r="D167" s="149" t="s">
        <v>409</v>
      </c>
      <c r="E167" s="149" t="s">
        <v>444</v>
      </c>
      <c r="F167" s="156">
        <v>3</v>
      </c>
      <c r="G167" s="156">
        <v>19998</v>
      </c>
      <c r="H167" s="149">
        <v>62487</v>
      </c>
      <c r="I167" s="149">
        <v>62487</v>
      </c>
      <c r="J167" s="1" t="s">
        <v>205</v>
      </c>
      <c r="K167" s="1" t="s">
        <v>210</v>
      </c>
      <c r="L167" s="1">
        <v>41</v>
      </c>
      <c r="M167" s="1">
        <v>41</v>
      </c>
      <c r="N167" s="1" t="s">
        <v>201</v>
      </c>
      <c r="O167" s="3">
        <v>494.6</v>
      </c>
      <c r="P167" s="155" t="s">
        <v>90</v>
      </c>
      <c r="Q167" s="149">
        <v>551</v>
      </c>
      <c r="R167" s="149" t="s">
        <v>195</v>
      </c>
      <c r="S167" s="149" t="s">
        <v>409</v>
      </c>
      <c r="T167" s="149" t="s">
        <v>444</v>
      </c>
      <c r="U167" s="149">
        <v>3</v>
      </c>
      <c r="V167" s="156" t="s">
        <v>445</v>
      </c>
      <c r="W167" s="149">
        <v>62487</v>
      </c>
      <c r="X167" s="149">
        <v>62487</v>
      </c>
      <c r="Y167" s="1" t="s">
        <v>205</v>
      </c>
      <c r="Z167" s="1" t="s">
        <v>210</v>
      </c>
      <c r="AA167" s="162">
        <v>1707</v>
      </c>
      <c r="AB167" s="1">
        <v>41</v>
      </c>
      <c r="AC167" s="149" t="s">
        <v>201</v>
      </c>
      <c r="AD167" s="4">
        <v>492.72</v>
      </c>
      <c r="AE167" s="150" t="s">
        <v>202</v>
      </c>
      <c r="AF167" s="158" t="s">
        <v>203</v>
      </c>
      <c r="AG167" s="160" t="s">
        <v>204</v>
      </c>
    </row>
    <row r="168" spans="1:33" ht="48" customHeight="1" x14ac:dyDescent="0.25">
      <c r="A168" s="155"/>
      <c r="B168" s="149"/>
      <c r="C168" s="149"/>
      <c r="D168" s="149"/>
      <c r="E168" s="149"/>
      <c r="F168" s="156"/>
      <c r="G168" s="156"/>
      <c r="H168" s="149"/>
      <c r="I168" s="149"/>
      <c r="J168" s="1" t="s">
        <v>205</v>
      </c>
      <c r="K168" s="1" t="s">
        <v>200</v>
      </c>
      <c r="L168" s="3">
        <v>1666</v>
      </c>
      <c r="M168" s="3">
        <v>1306</v>
      </c>
      <c r="N168" s="1" t="s">
        <v>201</v>
      </c>
      <c r="O168" s="3">
        <v>47354.91</v>
      </c>
      <c r="P168" s="155"/>
      <c r="Q168" s="149"/>
      <c r="R168" s="149"/>
      <c r="S168" s="149"/>
      <c r="T168" s="149"/>
      <c r="U168" s="149"/>
      <c r="V168" s="156"/>
      <c r="W168" s="149"/>
      <c r="X168" s="149"/>
      <c r="Y168" s="1" t="s">
        <v>205</v>
      </c>
      <c r="Z168" s="1" t="s">
        <v>200</v>
      </c>
      <c r="AA168" s="163"/>
      <c r="AB168" s="77">
        <v>1305</v>
      </c>
      <c r="AC168" s="149"/>
      <c r="AD168" s="4">
        <v>47183.58</v>
      </c>
      <c r="AE168" s="150"/>
      <c r="AF168" s="159"/>
      <c r="AG168" s="161"/>
    </row>
    <row r="169" spans="1:33" ht="48" customHeight="1" x14ac:dyDescent="0.25">
      <c r="A169" s="155" t="s">
        <v>90</v>
      </c>
      <c r="B169" s="149">
        <v>552</v>
      </c>
      <c r="C169" s="149" t="s">
        <v>195</v>
      </c>
      <c r="D169" s="149" t="s">
        <v>409</v>
      </c>
      <c r="E169" s="149" t="s">
        <v>436</v>
      </c>
      <c r="F169" s="156">
        <v>3</v>
      </c>
      <c r="G169" s="156">
        <v>10</v>
      </c>
      <c r="H169" s="149">
        <v>62488</v>
      </c>
      <c r="I169" s="149">
        <v>62488</v>
      </c>
      <c r="J169" s="162" t="s">
        <v>205</v>
      </c>
      <c r="K169" s="162" t="s">
        <v>200</v>
      </c>
      <c r="L169" s="164">
        <v>2000</v>
      </c>
      <c r="M169" s="162">
        <v>894</v>
      </c>
      <c r="N169" s="162" t="s">
        <v>201</v>
      </c>
      <c r="O169" s="164">
        <v>32415.99</v>
      </c>
      <c r="P169" s="155" t="s">
        <v>91</v>
      </c>
      <c r="Q169" s="149">
        <v>552</v>
      </c>
      <c r="R169" s="149" t="s">
        <v>195</v>
      </c>
      <c r="S169" s="149" t="s">
        <v>409</v>
      </c>
      <c r="T169" s="149" t="s">
        <v>436</v>
      </c>
      <c r="U169" s="149">
        <v>3</v>
      </c>
      <c r="V169" s="156" t="s">
        <v>446</v>
      </c>
      <c r="W169" s="149">
        <v>62488</v>
      </c>
      <c r="X169" s="149">
        <v>62488</v>
      </c>
      <c r="Y169" s="1" t="s">
        <v>205</v>
      </c>
      <c r="Z169" s="70" t="s">
        <v>210</v>
      </c>
      <c r="AA169" s="164">
        <v>1133</v>
      </c>
      <c r="AB169" s="70">
        <v>27</v>
      </c>
      <c r="AC169" s="149" t="s">
        <v>201</v>
      </c>
      <c r="AD169" s="4">
        <v>324.47000000000003</v>
      </c>
      <c r="AE169" s="150" t="s">
        <v>202</v>
      </c>
      <c r="AF169" s="158" t="s">
        <v>232</v>
      </c>
      <c r="AG169" s="160" t="s">
        <v>233</v>
      </c>
    </row>
    <row r="170" spans="1:33" ht="48" customHeight="1" x14ac:dyDescent="0.25">
      <c r="A170" s="155"/>
      <c r="B170" s="149"/>
      <c r="C170" s="149"/>
      <c r="D170" s="149"/>
      <c r="E170" s="149"/>
      <c r="F170" s="156"/>
      <c r="G170" s="156"/>
      <c r="H170" s="149"/>
      <c r="I170" s="149"/>
      <c r="J170" s="163"/>
      <c r="K170" s="163"/>
      <c r="L170" s="165"/>
      <c r="M170" s="163"/>
      <c r="N170" s="163"/>
      <c r="O170" s="165"/>
      <c r="P170" s="155"/>
      <c r="Q170" s="149"/>
      <c r="R170" s="149"/>
      <c r="S170" s="149"/>
      <c r="T170" s="149"/>
      <c r="U170" s="149"/>
      <c r="V170" s="156"/>
      <c r="W170" s="149"/>
      <c r="X170" s="149"/>
      <c r="Y170" s="1" t="s">
        <v>205</v>
      </c>
      <c r="Z170" s="70" t="s">
        <v>200</v>
      </c>
      <c r="AA170" s="165"/>
      <c r="AB170" s="70">
        <v>867</v>
      </c>
      <c r="AC170" s="149"/>
      <c r="AD170" s="4">
        <v>31347.25</v>
      </c>
      <c r="AE170" s="150"/>
      <c r="AF170" s="159"/>
      <c r="AG170" s="161"/>
    </row>
    <row r="171" spans="1:33" ht="48" customHeight="1" x14ac:dyDescent="0.25">
      <c r="A171" s="155" t="s">
        <v>91</v>
      </c>
      <c r="B171" s="149">
        <v>553</v>
      </c>
      <c r="C171" s="149" t="s">
        <v>195</v>
      </c>
      <c r="D171" s="149" t="s">
        <v>409</v>
      </c>
      <c r="E171" s="149" t="s">
        <v>438</v>
      </c>
      <c r="F171" s="156">
        <v>3</v>
      </c>
      <c r="G171" s="156">
        <v>20729</v>
      </c>
      <c r="H171" s="149">
        <v>62489</v>
      </c>
      <c r="I171" s="149">
        <v>62489</v>
      </c>
      <c r="J171" s="1" t="s">
        <v>205</v>
      </c>
      <c r="K171" s="1" t="s">
        <v>210</v>
      </c>
      <c r="L171" s="3">
        <v>1348</v>
      </c>
      <c r="M171" s="1">
        <v>41</v>
      </c>
      <c r="N171" s="1" t="s">
        <v>201</v>
      </c>
      <c r="O171" s="3">
        <v>494.6</v>
      </c>
      <c r="P171" s="155" t="s">
        <v>92</v>
      </c>
      <c r="Q171" s="149">
        <v>553</v>
      </c>
      <c r="R171" s="149" t="s">
        <v>195</v>
      </c>
      <c r="S171" s="149" t="s">
        <v>409</v>
      </c>
      <c r="T171" s="149" t="s">
        <v>438</v>
      </c>
      <c r="U171" s="149">
        <v>3</v>
      </c>
      <c r="V171" s="156" t="s">
        <v>447</v>
      </c>
      <c r="W171" s="149">
        <v>62489</v>
      </c>
      <c r="X171" s="149">
        <v>62489</v>
      </c>
      <c r="Y171" s="1" t="s">
        <v>205</v>
      </c>
      <c r="Z171" s="1" t="s">
        <v>210</v>
      </c>
      <c r="AA171" s="164">
        <v>1693</v>
      </c>
      <c r="AB171" s="1">
        <v>41</v>
      </c>
      <c r="AC171" s="149" t="s">
        <v>201</v>
      </c>
      <c r="AD171" s="4">
        <v>492.72</v>
      </c>
      <c r="AE171" s="150" t="s">
        <v>202</v>
      </c>
      <c r="AF171" s="158" t="s">
        <v>203</v>
      </c>
      <c r="AG171" s="160" t="s">
        <v>204</v>
      </c>
    </row>
    <row r="172" spans="1:33" ht="48" customHeight="1" x14ac:dyDescent="0.25">
      <c r="A172" s="155"/>
      <c r="B172" s="149"/>
      <c r="C172" s="149"/>
      <c r="D172" s="149"/>
      <c r="E172" s="149"/>
      <c r="F172" s="156"/>
      <c r="G172" s="156"/>
      <c r="H172" s="149"/>
      <c r="I172" s="149"/>
      <c r="J172" s="1" t="s">
        <v>205</v>
      </c>
      <c r="K172" s="1" t="s">
        <v>200</v>
      </c>
      <c r="L172" s="3">
        <v>1652</v>
      </c>
      <c r="M172" s="3">
        <v>1296</v>
      </c>
      <c r="N172" s="1" t="s">
        <v>201</v>
      </c>
      <c r="O172" s="3">
        <v>46992.31</v>
      </c>
      <c r="P172" s="155"/>
      <c r="Q172" s="149"/>
      <c r="R172" s="149"/>
      <c r="S172" s="149"/>
      <c r="T172" s="149"/>
      <c r="U172" s="149"/>
      <c r="V172" s="156"/>
      <c r="W172" s="149"/>
      <c r="X172" s="149"/>
      <c r="Y172" s="1" t="s">
        <v>205</v>
      </c>
      <c r="Z172" s="1" t="s">
        <v>200</v>
      </c>
      <c r="AA172" s="165"/>
      <c r="AB172" s="77">
        <v>1295</v>
      </c>
      <c r="AC172" s="149"/>
      <c r="AD172" s="4">
        <v>46822.02</v>
      </c>
      <c r="AE172" s="150"/>
      <c r="AF172" s="159"/>
      <c r="AG172" s="161"/>
    </row>
    <row r="173" spans="1:33" ht="48" customHeight="1" x14ac:dyDescent="0.25">
      <c r="A173" s="155" t="s">
        <v>92</v>
      </c>
      <c r="B173" s="149">
        <v>554</v>
      </c>
      <c r="C173" s="149" t="s">
        <v>195</v>
      </c>
      <c r="D173" s="149" t="s">
        <v>409</v>
      </c>
      <c r="E173" s="149" t="s">
        <v>448</v>
      </c>
      <c r="F173" s="156">
        <v>3</v>
      </c>
      <c r="G173" s="156">
        <v>21094</v>
      </c>
      <c r="H173" s="149">
        <v>62490</v>
      </c>
      <c r="I173" s="149">
        <v>62490</v>
      </c>
      <c r="J173" s="1" t="s">
        <v>205</v>
      </c>
      <c r="K173" s="1" t="s">
        <v>210</v>
      </c>
      <c r="L173" s="3">
        <v>1356</v>
      </c>
      <c r="M173" s="1">
        <v>41</v>
      </c>
      <c r="N173" s="1" t="s">
        <v>201</v>
      </c>
      <c r="O173" s="3">
        <v>494.6</v>
      </c>
      <c r="P173" s="155" t="s">
        <v>93</v>
      </c>
      <c r="Q173" s="149">
        <v>554</v>
      </c>
      <c r="R173" s="149" t="s">
        <v>195</v>
      </c>
      <c r="S173" s="149" t="s">
        <v>409</v>
      </c>
      <c r="T173" s="149" t="s">
        <v>448</v>
      </c>
      <c r="U173" s="149">
        <v>3</v>
      </c>
      <c r="V173" s="156" t="s">
        <v>449</v>
      </c>
      <c r="W173" s="149">
        <v>62490</v>
      </c>
      <c r="X173" s="149">
        <v>62490</v>
      </c>
      <c r="Y173" s="1" t="s">
        <v>205</v>
      </c>
      <c r="Z173" s="1" t="s">
        <v>210</v>
      </c>
      <c r="AA173" s="164">
        <v>1685</v>
      </c>
      <c r="AB173" s="1">
        <v>41</v>
      </c>
      <c r="AC173" s="149" t="s">
        <v>201</v>
      </c>
      <c r="AD173" s="4">
        <v>492.72</v>
      </c>
      <c r="AE173" s="150" t="s">
        <v>202</v>
      </c>
      <c r="AF173" s="158" t="s">
        <v>203</v>
      </c>
      <c r="AG173" s="160" t="s">
        <v>204</v>
      </c>
    </row>
    <row r="174" spans="1:33" ht="48" customHeight="1" x14ac:dyDescent="0.25">
      <c r="A174" s="155"/>
      <c r="B174" s="149"/>
      <c r="C174" s="149"/>
      <c r="D174" s="149"/>
      <c r="E174" s="149"/>
      <c r="F174" s="156"/>
      <c r="G174" s="156"/>
      <c r="H174" s="149"/>
      <c r="I174" s="149"/>
      <c r="J174" s="1" t="s">
        <v>205</v>
      </c>
      <c r="K174" s="1" t="s">
        <v>200</v>
      </c>
      <c r="L174" s="3">
        <v>1644</v>
      </c>
      <c r="M174" s="3">
        <v>1290</v>
      </c>
      <c r="N174" s="1" t="s">
        <v>201</v>
      </c>
      <c r="O174" s="3">
        <v>46774.76</v>
      </c>
      <c r="P174" s="155"/>
      <c r="Q174" s="149"/>
      <c r="R174" s="149"/>
      <c r="S174" s="149"/>
      <c r="T174" s="149"/>
      <c r="U174" s="149"/>
      <c r="V174" s="156"/>
      <c r="W174" s="149"/>
      <c r="X174" s="149"/>
      <c r="Y174" s="1" t="s">
        <v>205</v>
      </c>
      <c r="Z174" s="1" t="s">
        <v>200</v>
      </c>
      <c r="AA174" s="165"/>
      <c r="AB174" s="77">
        <v>1289</v>
      </c>
      <c r="AC174" s="149"/>
      <c r="AD174" s="4">
        <v>46605.08</v>
      </c>
      <c r="AE174" s="150"/>
      <c r="AF174" s="159"/>
      <c r="AG174" s="161"/>
    </row>
    <row r="175" spans="1:33" s="72" customFormat="1" ht="48" customHeight="1" x14ac:dyDescent="0.25">
      <c r="A175" s="155" t="s">
        <v>93</v>
      </c>
      <c r="B175" s="149">
        <v>556</v>
      </c>
      <c r="C175" s="149" t="s">
        <v>195</v>
      </c>
      <c r="D175" s="149" t="s">
        <v>409</v>
      </c>
      <c r="E175" s="149" t="s">
        <v>450</v>
      </c>
      <c r="F175" s="156">
        <v>3</v>
      </c>
      <c r="G175" s="156">
        <v>22190</v>
      </c>
      <c r="H175" s="149">
        <v>62492</v>
      </c>
      <c r="I175" s="149">
        <v>62492</v>
      </c>
      <c r="J175" s="1" t="s">
        <v>205</v>
      </c>
      <c r="K175" s="1" t="s">
        <v>210</v>
      </c>
      <c r="L175" s="3">
        <v>1371</v>
      </c>
      <c r="M175" s="1">
        <v>40</v>
      </c>
      <c r="N175" s="1" t="s">
        <v>201</v>
      </c>
      <c r="O175" s="3">
        <v>482.54</v>
      </c>
      <c r="P175" s="155" t="s">
        <v>94</v>
      </c>
      <c r="Q175" s="149">
        <v>556</v>
      </c>
      <c r="R175" s="149" t="s">
        <v>195</v>
      </c>
      <c r="S175" s="149" t="s">
        <v>409</v>
      </c>
      <c r="T175" s="149" t="s">
        <v>450</v>
      </c>
      <c r="U175" s="149">
        <v>3</v>
      </c>
      <c r="V175" s="156" t="s">
        <v>451</v>
      </c>
      <c r="W175" s="149">
        <v>62492</v>
      </c>
      <c r="X175" s="149">
        <v>62492</v>
      </c>
      <c r="Y175" s="1" t="s">
        <v>205</v>
      </c>
      <c r="Z175" s="1" t="s">
        <v>210</v>
      </c>
      <c r="AA175" s="164">
        <v>1670</v>
      </c>
      <c r="AB175" s="70">
        <v>41</v>
      </c>
      <c r="AC175" s="149" t="s">
        <v>201</v>
      </c>
      <c r="AD175" s="4">
        <v>492.72</v>
      </c>
      <c r="AE175" s="150" t="s">
        <v>202</v>
      </c>
      <c r="AF175" s="158" t="s">
        <v>203</v>
      </c>
      <c r="AG175" s="160" t="s">
        <v>204</v>
      </c>
    </row>
    <row r="176" spans="1:33" s="72" customFormat="1" ht="48" customHeight="1" x14ac:dyDescent="0.25">
      <c r="A176" s="155"/>
      <c r="B176" s="149"/>
      <c r="C176" s="149"/>
      <c r="D176" s="149"/>
      <c r="E176" s="149"/>
      <c r="F176" s="156"/>
      <c r="G176" s="156"/>
      <c r="H176" s="149"/>
      <c r="I176" s="149"/>
      <c r="J176" s="1" t="s">
        <v>205</v>
      </c>
      <c r="K176" s="1" t="s">
        <v>200</v>
      </c>
      <c r="L176" s="3">
        <v>1629</v>
      </c>
      <c r="M176" s="3">
        <v>1279</v>
      </c>
      <c r="N176" s="1" t="s">
        <v>201</v>
      </c>
      <c r="O176" s="3">
        <v>46375.9</v>
      </c>
      <c r="P176" s="155"/>
      <c r="Q176" s="149"/>
      <c r="R176" s="149"/>
      <c r="S176" s="149"/>
      <c r="T176" s="149"/>
      <c r="U176" s="149"/>
      <c r="V176" s="156"/>
      <c r="W176" s="149"/>
      <c r="X176" s="149"/>
      <c r="Y176" s="1" t="s">
        <v>205</v>
      </c>
      <c r="Z176" s="1" t="s">
        <v>200</v>
      </c>
      <c r="AA176" s="165"/>
      <c r="AB176" s="77">
        <v>1278</v>
      </c>
      <c r="AC176" s="149"/>
      <c r="AD176" s="4">
        <v>46207.37</v>
      </c>
      <c r="AE176" s="150"/>
      <c r="AF176" s="159"/>
      <c r="AG176" s="161"/>
    </row>
    <row r="177" spans="1:33" s="72" customFormat="1" ht="48" customHeight="1" x14ac:dyDescent="0.25">
      <c r="A177" s="155" t="s">
        <v>94</v>
      </c>
      <c r="B177" s="149">
        <v>561</v>
      </c>
      <c r="C177" s="149" t="s">
        <v>195</v>
      </c>
      <c r="D177" s="149" t="s">
        <v>409</v>
      </c>
      <c r="E177" s="149" t="s">
        <v>452</v>
      </c>
      <c r="F177" s="156">
        <v>3</v>
      </c>
      <c r="G177" s="156">
        <v>24016</v>
      </c>
      <c r="H177" s="149">
        <v>62497</v>
      </c>
      <c r="I177" s="149">
        <v>62497</v>
      </c>
      <c r="J177" s="1" t="s">
        <v>205</v>
      </c>
      <c r="K177" s="1" t="s">
        <v>210</v>
      </c>
      <c r="L177" s="3">
        <v>1403</v>
      </c>
      <c r="M177" s="1">
        <v>38</v>
      </c>
      <c r="N177" s="1" t="s">
        <v>201</v>
      </c>
      <c r="O177" s="3">
        <v>458.41</v>
      </c>
      <c r="P177" s="155" t="s">
        <v>95</v>
      </c>
      <c r="Q177" s="149">
        <v>561</v>
      </c>
      <c r="R177" s="149" t="s">
        <v>195</v>
      </c>
      <c r="S177" s="149" t="s">
        <v>409</v>
      </c>
      <c r="T177" s="149" t="s">
        <v>452</v>
      </c>
      <c r="U177" s="156">
        <v>3</v>
      </c>
      <c r="V177" s="156" t="s">
        <v>453</v>
      </c>
      <c r="W177" s="149">
        <v>67147</v>
      </c>
      <c r="X177" s="149">
        <v>67147</v>
      </c>
      <c r="Y177" s="1" t="s">
        <v>205</v>
      </c>
      <c r="Z177" s="1" t="s">
        <v>210</v>
      </c>
      <c r="AA177" s="164">
        <v>2214</v>
      </c>
      <c r="AB177" s="70">
        <v>28</v>
      </c>
      <c r="AC177" s="149" t="s">
        <v>201</v>
      </c>
      <c r="AD177" s="4">
        <v>336.49</v>
      </c>
      <c r="AE177" s="150" t="s">
        <v>202</v>
      </c>
      <c r="AF177" s="158" t="s">
        <v>203</v>
      </c>
      <c r="AG177" s="160" t="s">
        <v>204</v>
      </c>
    </row>
    <row r="178" spans="1:33" s="72" customFormat="1" ht="48" customHeight="1" x14ac:dyDescent="0.25">
      <c r="A178" s="155"/>
      <c r="B178" s="149"/>
      <c r="C178" s="149"/>
      <c r="D178" s="149"/>
      <c r="E178" s="149"/>
      <c r="F178" s="156"/>
      <c r="G178" s="156"/>
      <c r="H178" s="149"/>
      <c r="I178" s="149"/>
      <c r="J178" s="1" t="s">
        <v>205</v>
      </c>
      <c r="K178" s="1" t="s">
        <v>200</v>
      </c>
      <c r="L178" s="3">
        <v>1597</v>
      </c>
      <c r="M178" s="3">
        <v>1255</v>
      </c>
      <c r="N178" s="1" t="s">
        <v>201</v>
      </c>
      <c r="O178" s="3">
        <v>45505.67</v>
      </c>
      <c r="P178" s="155"/>
      <c r="Q178" s="149"/>
      <c r="R178" s="149"/>
      <c r="S178" s="149"/>
      <c r="T178" s="149"/>
      <c r="U178" s="156"/>
      <c r="V178" s="156"/>
      <c r="W178" s="149"/>
      <c r="X178" s="149"/>
      <c r="Y178" s="1" t="s">
        <v>205</v>
      </c>
      <c r="Z178" s="1" t="s">
        <v>200</v>
      </c>
      <c r="AA178" s="165"/>
      <c r="AB178" s="77">
        <v>927</v>
      </c>
      <c r="AC178" s="149" t="s">
        <v>201</v>
      </c>
      <c r="AD178" s="4">
        <v>33516.61</v>
      </c>
      <c r="AE178" s="150"/>
      <c r="AF178" s="159"/>
      <c r="AG178" s="161"/>
    </row>
    <row r="179" spans="1:33" ht="48" customHeight="1" x14ac:dyDescent="0.25">
      <c r="A179" s="155" t="s">
        <v>95</v>
      </c>
      <c r="B179" s="149">
        <v>562</v>
      </c>
      <c r="C179" s="149" t="s">
        <v>195</v>
      </c>
      <c r="D179" s="149" t="s">
        <v>409</v>
      </c>
      <c r="E179" s="149" t="s">
        <v>454</v>
      </c>
      <c r="F179" s="149">
        <v>3</v>
      </c>
      <c r="G179" s="156">
        <v>24746</v>
      </c>
      <c r="H179" s="149">
        <v>62498</v>
      </c>
      <c r="I179" s="149">
        <v>62498</v>
      </c>
      <c r="J179" s="1" t="s">
        <v>205</v>
      </c>
      <c r="K179" s="1" t="s">
        <v>210</v>
      </c>
      <c r="L179" s="3">
        <v>1270</v>
      </c>
      <c r="M179" s="1">
        <v>32</v>
      </c>
      <c r="N179" s="1" t="s">
        <v>201</v>
      </c>
      <c r="O179" s="3">
        <v>386.03</v>
      </c>
      <c r="P179" s="155" t="s">
        <v>96</v>
      </c>
      <c r="Q179" s="149">
        <v>562</v>
      </c>
      <c r="R179" s="149" t="s">
        <v>195</v>
      </c>
      <c r="S179" s="149" t="s">
        <v>409</v>
      </c>
      <c r="T179" s="149" t="s">
        <v>454</v>
      </c>
      <c r="U179" s="149">
        <v>3</v>
      </c>
      <c r="V179" s="156" t="s">
        <v>455</v>
      </c>
      <c r="W179" s="149">
        <v>62498</v>
      </c>
      <c r="X179" s="149">
        <v>62498</v>
      </c>
      <c r="Y179" s="1" t="s">
        <v>205</v>
      </c>
      <c r="Z179" s="1" t="s">
        <v>210</v>
      </c>
      <c r="AA179" s="164">
        <v>1463</v>
      </c>
      <c r="AB179" s="70">
        <v>33</v>
      </c>
      <c r="AC179" s="149" t="s">
        <v>201</v>
      </c>
      <c r="AD179" s="4">
        <v>396.58</v>
      </c>
      <c r="AE179" s="150" t="s">
        <v>202</v>
      </c>
      <c r="AF179" s="158" t="s">
        <v>203</v>
      </c>
      <c r="AG179" s="160" t="s">
        <v>204</v>
      </c>
    </row>
    <row r="180" spans="1:33" ht="48" customHeight="1" x14ac:dyDescent="0.25">
      <c r="A180" s="155"/>
      <c r="B180" s="149"/>
      <c r="C180" s="149"/>
      <c r="D180" s="149"/>
      <c r="E180" s="149"/>
      <c r="F180" s="149"/>
      <c r="G180" s="156"/>
      <c r="H180" s="149"/>
      <c r="I180" s="149"/>
      <c r="J180" s="1" t="s">
        <v>205</v>
      </c>
      <c r="K180" s="1" t="s">
        <v>200</v>
      </c>
      <c r="L180" s="3">
        <v>1430</v>
      </c>
      <c r="M180" s="3">
        <v>1125</v>
      </c>
      <c r="N180" s="1" t="s">
        <v>201</v>
      </c>
      <c r="O180" s="3">
        <v>40791.94</v>
      </c>
      <c r="P180" s="155"/>
      <c r="Q180" s="149"/>
      <c r="R180" s="149"/>
      <c r="S180" s="149"/>
      <c r="T180" s="149"/>
      <c r="U180" s="149"/>
      <c r="V180" s="156"/>
      <c r="W180" s="149"/>
      <c r="X180" s="149"/>
      <c r="Y180" s="1" t="s">
        <v>205</v>
      </c>
      <c r="Z180" s="1" t="s">
        <v>200</v>
      </c>
      <c r="AA180" s="165"/>
      <c r="AB180" s="77">
        <v>1124</v>
      </c>
      <c r="AC180" s="149"/>
      <c r="AD180" s="4">
        <v>40639.339999999997</v>
      </c>
      <c r="AE180" s="150"/>
      <c r="AF180" s="159"/>
      <c r="AG180" s="161"/>
    </row>
    <row r="181" spans="1:33" ht="48" customHeight="1" x14ac:dyDescent="0.25">
      <c r="A181" s="155" t="s">
        <v>96</v>
      </c>
      <c r="B181" s="149">
        <v>564</v>
      </c>
      <c r="C181" s="149" t="s">
        <v>195</v>
      </c>
      <c r="D181" s="149" t="s">
        <v>409</v>
      </c>
      <c r="E181" s="149" t="s">
        <v>438</v>
      </c>
      <c r="F181" s="156">
        <v>3</v>
      </c>
      <c r="G181" s="156">
        <v>25842</v>
      </c>
      <c r="H181" s="149">
        <v>62500</v>
      </c>
      <c r="I181" s="149">
        <v>62500</v>
      </c>
      <c r="J181" s="1" t="s">
        <v>205</v>
      </c>
      <c r="K181" s="1" t="s">
        <v>210</v>
      </c>
      <c r="L181" s="3">
        <v>2391</v>
      </c>
      <c r="M181" s="1">
        <v>50</v>
      </c>
      <c r="N181" s="1" t="s">
        <v>201</v>
      </c>
      <c r="O181" s="3">
        <v>603.17999999999995</v>
      </c>
      <c r="P181" s="155" t="s">
        <v>97</v>
      </c>
      <c r="Q181" s="149">
        <v>564</v>
      </c>
      <c r="R181" s="149" t="s">
        <v>195</v>
      </c>
      <c r="S181" s="149" t="s">
        <v>409</v>
      </c>
      <c r="T181" s="149" t="s">
        <v>438</v>
      </c>
      <c r="U181" s="149">
        <v>3</v>
      </c>
      <c r="V181" s="156" t="s">
        <v>456</v>
      </c>
      <c r="W181" s="149">
        <v>62500</v>
      </c>
      <c r="X181" s="149">
        <v>62500</v>
      </c>
      <c r="Y181" s="1" t="s">
        <v>205</v>
      </c>
      <c r="Z181" s="1" t="s">
        <v>210</v>
      </c>
      <c r="AA181" s="164">
        <v>2659</v>
      </c>
      <c r="AB181" s="1">
        <v>50</v>
      </c>
      <c r="AC181" s="149" t="s">
        <v>201</v>
      </c>
      <c r="AD181" s="4">
        <v>600.88</v>
      </c>
      <c r="AE181" s="150" t="s">
        <v>202</v>
      </c>
      <c r="AF181" s="158" t="s">
        <v>211</v>
      </c>
      <c r="AG181" s="160" t="s">
        <v>212</v>
      </c>
    </row>
    <row r="182" spans="1:33" ht="48" customHeight="1" x14ac:dyDescent="0.25">
      <c r="A182" s="155"/>
      <c r="B182" s="149"/>
      <c r="C182" s="149"/>
      <c r="D182" s="149"/>
      <c r="E182" s="149"/>
      <c r="F182" s="156"/>
      <c r="G182" s="156"/>
      <c r="H182" s="149"/>
      <c r="I182" s="149"/>
      <c r="J182" s="1" t="s">
        <v>205</v>
      </c>
      <c r="K182" s="1" t="s">
        <v>210</v>
      </c>
      <c r="L182" s="3">
        <v>2609</v>
      </c>
      <c r="M182" s="3">
        <v>2054</v>
      </c>
      <c r="N182" s="1" t="s">
        <v>201</v>
      </c>
      <c r="O182" s="3">
        <v>24778.43</v>
      </c>
      <c r="P182" s="155"/>
      <c r="Q182" s="149"/>
      <c r="R182" s="149"/>
      <c r="S182" s="149"/>
      <c r="T182" s="149"/>
      <c r="U182" s="149"/>
      <c r="V182" s="156"/>
      <c r="W182" s="149"/>
      <c r="X182" s="149"/>
      <c r="Y182" s="1" t="s">
        <v>205</v>
      </c>
      <c r="Z182" s="70" t="s">
        <v>200</v>
      </c>
      <c r="AA182" s="165"/>
      <c r="AB182" s="3">
        <v>2054</v>
      </c>
      <c r="AC182" s="149"/>
      <c r="AD182" s="4">
        <v>74264.42</v>
      </c>
      <c r="AE182" s="150"/>
      <c r="AF182" s="159"/>
      <c r="AG182" s="161"/>
    </row>
    <row r="183" spans="1:33" ht="48" customHeight="1" x14ac:dyDescent="0.25">
      <c r="A183" s="155" t="s">
        <v>97</v>
      </c>
      <c r="B183" s="149">
        <v>565</v>
      </c>
      <c r="C183" s="149" t="s">
        <v>195</v>
      </c>
      <c r="D183" s="149" t="s">
        <v>409</v>
      </c>
      <c r="E183" s="149" t="s">
        <v>457</v>
      </c>
      <c r="F183" s="156">
        <v>3</v>
      </c>
      <c r="G183" s="156">
        <v>26207</v>
      </c>
      <c r="H183" s="149">
        <v>62502</v>
      </c>
      <c r="I183" s="149">
        <v>62502</v>
      </c>
      <c r="J183" s="1" t="s">
        <v>205</v>
      </c>
      <c r="K183" s="1" t="s">
        <v>210</v>
      </c>
      <c r="L183" s="1">
        <v>28</v>
      </c>
      <c r="M183" s="1">
        <v>28</v>
      </c>
      <c r="N183" s="1" t="s">
        <v>201</v>
      </c>
      <c r="O183" s="3">
        <v>337.78</v>
      </c>
      <c r="P183" s="155" t="s">
        <v>98</v>
      </c>
      <c r="Q183" s="149">
        <v>565</v>
      </c>
      <c r="R183" s="149" t="s">
        <v>195</v>
      </c>
      <c r="S183" s="149" t="s">
        <v>409</v>
      </c>
      <c r="T183" s="177" t="s">
        <v>438</v>
      </c>
      <c r="U183" s="149">
        <v>3</v>
      </c>
      <c r="V183" s="156" t="s">
        <v>458</v>
      </c>
      <c r="W183" s="149">
        <v>62502</v>
      </c>
      <c r="X183" s="149">
        <v>62502</v>
      </c>
      <c r="Y183" s="1" t="s">
        <v>205</v>
      </c>
      <c r="Z183" s="1" t="s">
        <v>210</v>
      </c>
      <c r="AA183" s="162">
        <v>1584</v>
      </c>
      <c r="AB183" s="1">
        <v>28</v>
      </c>
      <c r="AC183" s="149" t="s">
        <v>201</v>
      </c>
      <c r="AD183" s="4">
        <v>336.49</v>
      </c>
      <c r="AE183" s="150" t="s">
        <v>202</v>
      </c>
      <c r="AF183" s="158" t="s">
        <v>211</v>
      </c>
      <c r="AG183" s="160" t="s">
        <v>212</v>
      </c>
    </row>
    <row r="184" spans="1:33" ht="48" customHeight="1" x14ac:dyDescent="0.25">
      <c r="A184" s="155"/>
      <c r="B184" s="149"/>
      <c r="C184" s="149"/>
      <c r="D184" s="149"/>
      <c r="E184" s="149"/>
      <c r="F184" s="156"/>
      <c r="G184" s="156"/>
      <c r="H184" s="149"/>
      <c r="I184" s="149"/>
      <c r="J184" s="1" t="s">
        <v>205</v>
      </c>
      <c r="K184" s="1" t="s">
        <v>210</v>
      </c>
      <c r="L184" s="3">
        <v>1556</v>
      </c>
      <c r="M184" s="3">
        <v>1226</v>
      </c>
      <c r="N184" s="1" t="s">
        <v>201</v>
      </c>
      <c r="O184" s="3">
        <v>14789.85</v>
      </c>
      <c r="P184" s="155"/>
      <c r="Q184" s="149"/>
      <c r="R184" s="149"/>
      <c r="S184" s="149"/>
      <c r="T184" s="177"/>
      <c r="U184" s="149"/>
      <c r="V184" s="156"/>
      <c r="W184" s="149"/>
      <c r="X184" s="149"/>
      <c r="Y184" s="1" t="s">
        <v>205</v>
      </c>
      <c r="Z184" s="70" t="s">
        <v>200</v>
      </c>
      <c r="AA184" s="163"/>
      <c r="AB184" s="3">
        <v>1226</v>
      </c>
      <c r="AC184" s="149"/>
      <c r="AD184" s="4">
        <v>44327.26</v>
      </c>
      <c r="AE184" s="150"/>
      <c r="AF184" s="159"/>
      <c r="AG184" s="161"/>
    </row>
    <row r="185" spans="1:33" ht="48" customHeight="1" x14ac:dyDescent="0.25">
      <c r="A185" s="155" t="s">
        <v>98</v>
      </c>
      <c r="B185" s="149">
        <v>567</v>
      </c>
      <c r="C185" s="149" t="s">
        <v>195</v>
      </c>
      <c r="D185" s="149" t="s">
        <v>409</v>
      </c>
      <c r="E185" s="149" t="s">
        <v>426</v>
      </c>
      <c r="F185" s="156">
        <v>3</v>
      </c>
      <c r="G185" s="156">
        <v>26938</v>
      </c>
      <c r="H185" s="149">
        <v>62504</v>
      </c>
      <c r="I185" s="149">
        <v>62504</v>
      </c>
      <c r="J185" s="1" t="s">
        <v>205</v>
      </c>
      <c r="K185" s="1" t="s">
        <v>210</v>
      </c>
      <c r="L185" s="1">
        <v>42</v>
      </c>
      <c r="M185" s="1">
        <v>42</v>
      </c>
      <c r="N185" s="1" t="s">
        <v>201</v>
      </c>
      <c r="O185" s="3">
        <v>506.67</v>
      </c>
      <c r="P185" s="155" t="s">
        <v>99</v>
      </c>
      <c r="Q185" s="149">
        <v>567</v>
      </c>
      <c r="R185" s="149" t="s">
        <v>195</v>
      </c>
      <c r="S185" s="149" t="s">
        <v>409</v>
      </c>
      <c r="T185" s="149" t="s">
        <v>426</v>
      </c>
      <c r="U185" s="149">
        <v>3</v>
      </c>
      <c r="V185" s="156" t="s">
        <v>459</v>
      </c>
      <c r="W185" s="149">
        <v>62504</v>
      </c>
      <c r="X185" s="149">
        <v>62504</v>
      </c>
      <c r="Y185" s="1" t="s">
        <v>205</v>
      </c>
      <c r="Z185" s="1" t="s">
        <v>210</v>
      </c>
      <c r="AA185" s="162">
        <v>2601</v>
      </c>
      <c r="AB185" s="1">
        <v>42</v>
      </c>
      <c r="AC185" s="149" t="s">
        <v>201</v>
      </c>
      <c r="AD185" s="4">
        <v>504.74</v>
      </c>
      <c r="AE185" s="150" t="s">
        <v>202</v>
      </c>
      <c r="AF185" s="158" t="s">
        <v>203</v>
      </c>
      <c r="AG185" s="160" t="s">
        <v>204</v>
      </c>
    </row>
    <row r="186" spans="1:33" ht="48" customHeight="1" x14ac:dyDescent="0.25">
      <c r="A186" s="155"/>
      <c r="B186" s="149"/>
      <c r="C186" s="149"/>
      <c r="D186" s="149"/>
      <c r="E186" s="149"/>
      <c r="F186" s="156"/>
      <c r="G186" s="156"/>
      <c r="H186" s="149"/>
      <c r="I186" s="149"/>
      <c r="J186" s="1" t="s">
        <v>205</v>
      </c>
      <c r="K186" s="1" t="s">
        <v>200</v>
      </c>
      <c r="L186" s="3">
        <v>2559</v>
      </c>
      <c r="M186" s="3">
        <v>2021</v>
      </c>
      <c r="N186" s="1" t="s">
        <v>201</v>
      </c>
      <c r="O186" s="3">
        <v>73280.45</v>
      </c>
      <c r="P186" s="155"/>
      <c r="Q186" s="149"/>
      <c r="R186" s="149"/>
      <c r="S186" s="149"/>
      <c r="T186" s="149"/>
      <c r="U186" s="149"/>
      <c r="V186" s="156"/>
      <c r="W186" s="149"/>
      <c r="X186" s="149"/>
      <c r="Y186" s="1" t="s">
        <v>205</v>
      </c>
      <c r="Z186" s="1" t="s">
        <v>200</v>
      </c>
      <c r="AA186" s="163"/>
      <c r="AB186" s="77">
        <v>2020</v>
      </c>
      <c r="AC186" s="149"/>
      <c r="AD186" s="4">
        <v>73035.12</v>
      </c>
      <c r="AE186" s="150"/>
      <c r="AF186" s="159"/>
      <c r="AG186" s="161"/>
    </row>
    <row r="187" spans="1:33" ht="48" customHeight="1" x14ac:dyDescent="0.25">
      <c r="A187" s="155" t="s">
        <v>99</v>
      </c>
      <c r="B187" s="149">
        <v>575</v>
      </c>
      <c r="C187" s="149" t="s">
        <v>195</v>
      </c>
      <c r="D187" s="149" t="s">
        <v>409</v>
      </c>
      <c r="E187" s="149" t="s">
        <v>460</v>
      </c>
      <c r="F187" s="156">
        <v>3</v>
      </c>
      <c r="G187" s="156">
        <v>29860</v>
      </c>
      <c r="H187" s="149">
        <v>62513</v>
      </c>
      <c r="I187" s="149">
        <v>62513</v>
      </c>
      <c r="J187" s="1" t="s">
        <v>205</v>
      </c>
      <c r="K187" s="1" t="s">
        <v>210</v>
      </c>
      <c r="L187" s="3">
        <v>1188</v>
      </c>
      <c r="M187" s="1">
        <v>26</v>
      </c>
      <c r="N187" s="1" t="s">
        <v>201</v>
      </c>
      <c r="O187" s="3">
        <v>313.64999999999998</v>
      </c>
      <c r="P187" s="155" t="s">
        <v>100</v>
      </c>
      <c r="Q187" s="149">
        <v>575</v>
      </c>
      <c r="R187" s="149" t="s">
        <v>195</v>
      </c>
      <c r="S187" s="149" t="s">
        <v>409</v>
      </c>
      <c r="T187" s="149" t="s">
        <v>460</v>
      </c>
      <c r="U187" s="149">
        <v>3</v>
      </c>
      <c r="V187" s="156" t="s">
        <v>461</v>
      </c>
      <c r="W187" s="149">
        <v>62513</v>
      </c>
      <c r="X187" s="149">
        <v>62513</v>
      </c>
      <c r="Y187" s="1" t="s">
        <v>205</v>
      </c>
      <c r="Z187" s="1" t="s">
        <v>210</v>
      </c>
      <c r="AA187" s="164">
        <v>1308</v>
      </c>
      <c r="AB187" s="1">
        <v>26</v>
      </c>
      <c r="AC187" s="149" t="s">
        <v>201</v>
      </c>
      <c r="AD187" s="4">
        <v>312.45999999999998</v>
      </c>
      <c r="AE187" s="150" t="s">
        <v>202</v>
      </c>
      <c r="AF187" s="158" t="s">
        <v>203</v>
      </c>
      <c r="AG187" s="160" t="s">
        <v>204</v>
      </c>
    </row>
    <row r="188" spans="1:33" ht="48" customHeight="1" x14ac:dyDescent="0.25">
      <c r="A188" s="155"/>
      <c r="B188" s="149"/>
      <c r="C188" s="149"/>
      <c r="D188" s="149"/>
      <c r="E188" s="149"/>
      <c r="F188" s="156"/>
      <c r="G188" s="156"/>
      <c r="H188" s="149"/>
      <c r="I188" s="149"/>
      <c r="J188" s="1" t="s">
        <v>205</v>
      </c>
      <c r="K188" s="1" t="s">
        <v>200</v>
      </c>
      <c r="L188" s="3">
        <v>1282</v>
      </c>
      <c r="M188" s="3">
        <v>1043</v>
      </c>
      <c r="N188" s="1" t="s">
        <v>201</v>
      </c>
      <c r="O188" s="3">
        <v>37818.660000000003</v>
      </c>
      <c r="P188" s="155"/>
      <c r="Q188" s="149"/>
      <c r="R188" s="149"/>
      <c r="S188" s="149"/>
      <c r="T188" s="149"/>
      <c r="U188" s="149"/>
      <c r="V188" s="156"/>
      <c r="W188" s="149"/>
      <c r="X188" s="149"/>
      <c r="Y188" s="1" t="s">
        <v>205</v>
      </c>
      <c r="Z188" s="1" t="s">
        <v>200</v>
      </c>
      <c r="AA188" s="165"/>
      <c r="AB188" s="77">
        <v>1044</v>
      </c>
      <c r="AC188" s="149"/>
      <c r="AD188" s="4">
        <v>37746.86</v>
      </c>
      <c r="AE188" s="150"/>
      <c r="AF188" s="159"/>
      <c r="AG188" s="161"/>
    </row>
    <row r="189" spans="1:33" ht="48" customHeight="1" x14ac:dyDescent="0.25">
      <c r="A189" s="155" t="s">
        <v>100</v>
      </c>
      <c r="B189" s="149">
        <v>579</v>
      </c>
      <c r="C189" s="149" t="s">
        <v>195</v>
      </c>
      <c r="D189" s="149" t="s">
        <v>409</v>
      </c>
      <c r="E189" s="149" t="s">
        <v>426</v>
      </c>
      <c r="F189" s="149">
        <v>3</v>
      </c>
      <c r="G189" s="156">
        <v>31321</v>
      </c>
      <c r="H189" s="149">
        <v>62519</v>
      </c>
      <c r="I189" s="149">
        <v>62519</v>
      </c>
      <c r="J189" s="1" t="s">
        <v>205</v>
      </c>
      <c r="K189" s="1" t="s">
        <v>210</v>
      </c>
      <c r="L189" s="3">
        <v>1218</v>
      </c>
      <c r="M189" s="1">
        <v>93</v>
      </c>
      <c r="N189" s="1" t="s">
        <v>201</v>
      </c>
      <c r="O189" s="3">
        <v>1121.9100000000001</v>
      </c>
      <c r="P189" s="155" t="s">
        <v>101</v>
      </c>
      <c r="Q189" s="149">
        <v>579</v>
      </c>
      <c r="R189" s="149" t="s">
        <v>195</v>
      </c>
      <c r="S189" s="149" t="s">
        <v>409</v>
      </c>
      <c r="T189" s="149" t="s">
        <v>426</v>
      </c>
      <c r="U189" s="149">
        <v>3</v>
      </c>
      <c r="V189" s="156" t="s">
        <v>462</v>
      </c>
      <c r="W189" s="149">
        <v>62519</v>
      </c>
      <c r="X189" s="149">
        <v>62519</v>
      </c>
      <c r="Y189" s="1" t="s">
        <v>205</v>
      </c>
      <c r="Z189" s="1" t="s">
        <v>210</v>
      </c>
      <c r="AA189" s="164">
        <v>1344</v>
      </c>
      <c r="AB189" s="70">
        <v>92</v>
      </c>
      <c r="AC189" s="149" t="s">
        <v>201</v>
      </c>
      <c r="AD189" s="4">
        <v>1105.6099999999999</v>
      </c>
      <c r="AE189" s="150" t="s">
        <v>202</v>
      </c>
      <c r="AF189" s="158" t="s">
        <v>203</v>
      </c>
      <c r="AG189" s="160" t="s">
        <v>204</v>
      </c>
    </row>
    <row r="190" spans="1:33" ht="48" customHeight="1" x14ac:dyDescent="0.25">
      <c r="A190" s="155"/>
      <c r="B190" s="149"/>
      <c r="C190" s="149"/>
      <c r="D190" s="149"/>
      <c r="E190" s="149"/>
      <c r="F190" s="149"/>
      <c r="G190" s="156"/>
      <c r="H190" s="149"/>
      <c r="I190" s="149"/>
      <c r="J190" s="1" t="s">
        <v>205</v>
      </c>
      <c r="K190" s="1" t="s">
        <v>200</v>
      </c>
      <c r="L190" s="3">
        <v>1252</v>
      </c>
      <c r="M190" s="3">
        <v>1021</v>
      </c>
      <c r="N190" s="1" t="s">
        <v>201</v>
      </c>
      <c r="O190" s="3">
        <v>37020.949999999997</v>
      </c>
      <c r="P190" s="155"/>
      <c r="Q190" s="149"/>
      <c r="R190" s="149"/>
      <c r="S190" s="149"/>
      <c r="T190" s="149"/>
      <c r="U190" s="149"/>
      <c r="V190" s="156"/>
      <c r="W190" s="149"/>
      <c r="X190" s="149"/>
      <c r="Y190" s="1" t="s">
        <v>205</v>
      </c>
      <c r="Z190" s="1" t="s">
        <v>200</v>
      </c>
      <c r="AA190" s="165"/>
      <c r="AB190" s="3">
        <v>1021</v>
      </c>
      <c r="AC190" s="149"/>
      <c r="AD190" s="4">
        <v>36915.279999999999</v>
      </c>
      <c r="AE190" s="150"/>
      <c r="AF190" s="159"/>
      <c r="AG190" s="161"/>
    </row>
    <row r="191" spans="1:33" ht="48" customHeight="1" x14ac:dyDescent="0.25">
      <c r="A191" s="155" t="s">
        <v>101</v>
      </c>
      <c r="B191" s="149">
        <v>580</v>
      </c>
      <c r="C191" s="149" t="s">
        <v>195</v>
      </c>
      <c r="D191" s="149" t="s">
        <v>409</v>
      </c>
      <c r="E191" s="149" t="s">
        <v>463</v>
      </c>
      <c r="F191" s="149">
        <v>3</v>
      </c>
      <c r="G191" s="156">
        <v>31686</v>
      </c>
      <c r="H191" s="149">
        <v>62521</v>
      </c>
      <c r="I191" s="149">
        <v>62521</v>
      </c>
      <c r="J191" s="1" t="s">
        <v>205</v>
      </c>
      <c r="K191" s="1" t="s">
        <v>210</v>
      </c>
      <c r="L191" s="3">
        <v>1183</v>
      </c>
      <c r="M191" s="1">
        <v>105</v>
      </c>
      <c r="N191" s="1" t="s">
        <v>201</v>
      </c>
      <c r="O191" s="3">
        <v>1266.67</v>
      </c>
      <c r="P191" s="155" t="s">
        <v>66</v>
      </c>
      <c r="Q191" s="149">
        <v>580</v>
      </c>
      <c r="R191" s="149" t="s">
        <v>195</v>
      </c>
      <c r="S191" s="149" t="s">
        <v>409</v>
      </c>
      <c r="T191" s="149" t="s">
        <v>463</v>
      </c>
      <c r="U191" s="149">
        <v>3</v>
      </c>
      <c r="V191" s="156" t="s">
        <v>464</v>
      </c>
      <c r="W191" s="149">
        <v>62521</v>
      </c>
      <c r="X191" s="149">
        <v>62521</v>
      </c>
      <c r="Y191" s="1" t="s">
        <v>205</v>
      </c>
      <c r="Z191" s="1" t="s">
        <v>210</v>
      </c>
      <c r="AA191" s="164">
        <v>1310</v>
      </c>
      <c r="AB191" s="1">
        <v>105</v>
      </c>
      <c r="AC191" s="149" t="s">
        <v>201</v>
      </c>
      <c r="AD191" s="4">
        <v>1261.8399999999999</v>
      </c>
      <c r="AE191" s="150" t="s">
        <v>202</v>
      </c>
      <c r="AF191" s="158" t="s">
        <v>203</v>
      </c>
      <c r="AG191" s="160" t="s">
        <v>204</v>
      </c>
    </row>
    <row r="192" spans="1:33" ht="48" customHeight="1" x14ac:dyDescent="0.25">
      <c r="A192" s="155"/>
      <c r="B192" s="149"/>
      <c r="C192" s="149"/>
      <c r="D192" s="149"/>
      <c r="E192" s="149"/>
      <c r="F192" s="149"/>
      <c r="G192" s="156"/>
      <c r="H192" s="149"/>
      <c r="I192" s="149"/>
      <c r="J192" s="1" t="s">
        <v>205</v>
      </c>
      <c r="K192" s="1" t="s">
        <v>200</v>
      </c>
      <c r="L192" s="3">
        <v>1205</v>
      </c>
      <c r="M192" s="1">
        <v>983</v>
      </c>
      <c r="N192" s="1" t="s">
        <v>201</v>
      </c>
      <c r="O192" s="3">
        <v>35643.089999999997</v>
      </c>
      <c r="P192" s="155"/>
      <c r="Q192" s="149"/>
      <c r="R192" s="149"/>
      <c r="S192" s="149"/>
      <c r="T192" s="149"/>
      <c r="U192" s="149"/>
      <c r="V192" s="156"/>
      <c r="W192" s="149"/>
      <c r="X192" s="149"/>
      <c r="Y192" s="1" t="s">
        <v>205</v>
      </c>
      <c r="Z192" s="1" t="s">
        <v>200</v>
      </c>
      <c r="AA192" s="165"/>
      <c r="AB192" s="70">
        <v>982</v>
      </c>
      <c r="AC192" s="149"/>
      <c r="AD192" s="4">
        <v>35505.19</v>
      </c>
      <c r="AE192" s="150"/>
      <c r="AF192" s="159"/>
      <c r="AG192" s="161"/>
    </row>
    <row r="193" spans="1:33" ht="48" customHeight="1" x14ac:dyDescent="0.25">
      <c r="A193" s="155" t="s">
        <v>66</v>
      </c>
      <c r="B193" s="149">
        <v>582</v>
      </c>
      <c r="C193" s="149" t="s">
        <v>195</v>
      </c>
      <c r="D193" s="149" t="s">
        <v>409</v>
      </c>
      <c r="E193" s="149" t="s">
        <v>436</v>
      </c>
      <c r="F193" s="149">
        <v>3</v>
      </c>
      <c r="G193" s="156">
        <v>32417</v>
      </c>
      <c r="H193" s="149">
        <v>62523</v>
      </c>
      <c r="I193" s="149">
        <v>62523</v>
      </c>
      <c r="J193" s="162" t="s">
        <v>205</v>
      </c>
      <c r="K193" s="162" t="s">
        <v>200</v>
      </c>
      <c r="L193" s="164">
        <v>2298</v>
      </c>
      <c r="M193" s="164">
        <v>1068</v>
      </c>
      <c r="N193" s="162" t="s">
        <v>201</v>
      </c>
      <c r="O193" s="164">
        <v>38725.15</v>
      </c>
      <c r="P193" s="155" t="s">
        <v>102</v>
      </c>
      <c r="Q193" s="149">
        <v>582</v>
      </c>
      <c r="R193" s="149" t="s">
        <v>195</v>
      </c>
      <c r="S193" s="149" t="s">
        <v>409</v>
      </c>
      <c r="T193" s="149" t="s">
        <v>436</v>
      </c>
      <c r="U193" s="149">
        <v>3</v>
      </c>
      <c r="V193" s="156" t="s">
        <v>465</v>
      </c>
      <c r="W193" s="149">
        <v>62523</v>
      </c>
      <c r="X193" s="149">
        <v>62523</v>
      </c>
      <c r="Y193" s="1" t="s">
        <v>205</v>
      </c>
      <c r="Z193" s="70" t="s">
        <v>200</v>
      </c>
      <c r="AA193" s="164">
        <v>1280</v>
      </c>
      <c r="AB193" s="77">
        <v>938</v>
      </c>
      <c r="AC193" s="149" t="s">
        <v>201</v>
      </c>
      <c r="AD193" s="4">
        <v>33914.33</v>
      </c>
      <c r="AE193" s="150" t="s">
        <v>202</v>
      </c>
      <c r="AF193" s="158" t="s">
        <v>232</v>
      </c>
      <c r="AG193" s="160" t="s">
        <v>233</v>
      </c>
    </row>
    <row r="194" spans="1:33" ht="48" customHeight="1" x14ac:dyDescent="0.25">
      <c r="A194" s="155"/>
      <c r="B194" s="149"/>
      <c r="C194" s="149"/>
      <c r="D194" s="149"/>
      <c r="E194" s="149"/>
      <c r="F194" s="149"/>
      <c r="G194" s="156"/>
      <c r="H194" s="149"/>
      <c r="I194" s="149"/>
      <c r="J194" s="163"/>
      <c r="K194" s="163"/>
      <c r="L194" s="165"/>
      <c r="M194" s="165"/>
      <c r="N194" s="163"/>
      <c r="O194" s="165"/>
      <c r="P194" s="155"/>
      <c r="Q194" s="149"/>
      <c r="R194" s="149"/>
      <c r="S194" s="149"/>
      <c r="T194" s="149"/>
      <c r="U194" s="149"/>
      <c r="V194" s="156"/>
      <c r="W194" s="149"/>
      <c r="X194" s="149"/>
      <c r="Y194" s="1" t="s">
        <v>205</v>
      </c>
      <c r="Z194" s="70" t="s">
        <v>210</v>
      </c>
      <c r="AA194" s="165"/>
      <c r="AB194" s="77">
        <v>130</v>
      </c>
      <c r="AC194" s="149"/>
      <c r="AD194" s="4">
        <v>1562.28</v>
      </c>
      <c r="AE194" s="150"/>
      <c r="AF194" s="159"/>
      <c r="AG194" s="161"/>
    </row>
    <row r="195" spans="1:33" ht="48" customHeight="1" x14ac:dyDescent="0.25">
      <c r="A195" s="155" t="s">
        <v>102</v>
      </c>
      <c r="B195" s="149">
        <v>583</v>
      </c>
      <c r="C195" s="149" t="s">
        <v>195</v>
      </c>
      <c r="D195" s="149" t="s">
        <v>409</v>
      </c>
      <c r="E195" s="149" t="s">
        <v>466</v>
      </c>
      <c r="F195" s="149">
        <v>3</v>
      </c>
      <c r="G195" s="156">
        <v>32782</v>
      </c>
      <c r="H195" s="149">
        <v>62524</v>
      </c>
      <c r="I195" s="149">
        <v>62524</v>
      </c>
      <c r="J195" s="1" t="s">
        <v>205</v>
      </c>
      <c r="K195" s="1" t="s">
        <v>210</v>
      </c>
      <c r="L195" s="1">
        <v>144</v>
      </c>
      <c r="M195" s="1">
        <v>144</v>
      </c>
      <c r="N195" s="1" t="s">
        <v>201</v>
      </c>
      <c r="O195" s="3">
        <v>1737.14</v>
      </c>
      <c r="P195" s="155" t="s">
        <v>103</v>
      </c>
      <c r="Q195" s="149">
        <v>583</v>
      </c>
      <c r="R195" s="149" t="s">
        <v>195</v>
      </c>
      <c r="S195" s="149" t="s">
        <v>409</v>
      </c>
      <c r="T195" s="149" t="s">
        <v>466</v>
      </c>
      <c r="U195" s="149">
        <v>3</v>
      </c>
      <c r="V195" s="156" t="s">
        <v>467</v>
      </c>
      <c r="W195" s="149">
        <v>62524</v>
      </c>
      <c r="X195" s="149">
        <v>62524</v>
      </c>
      <c r="Y195" s="1" t="s">
        <v>205</v>
      </c>
      <c r="Z195" s="1" t="s">
        <v>210</v>
      </c>
      <c r="AA195" s="162">
        <v>1290</v>
      </c>
      <c r="AB195" s="1">
        <v>144</v>
      </c>
      <c r="AC195" s="149" t="s">
        <v>201</v>
      </c>
      <c r="AD195" s="4">
        <v>1730.52</v>
      </c>
      <c r="AE195" s="150" t="s">
        <v>202</v>
      </c>
      <c r="AF195" s="158" t="s">
        <v>203</v>
      </c>
      <c r="AG195" s="160" t="s">
        <v>204</v>
      </c>
    </row>
    <row r="196" spans="1:33" ht="48" customHeight="1" x14ac:dyDescent="0.25">
      <c r="A196" s="155"/>
      <c r="B196" s="149"/>
      <c r="C196" s="149"/>
      <c r="D196" s="149"/>
      <c r="E196" s="149"/>
      <c r="F196" s="149"/>
      <c r="G196" s="156"/>
      <c r="H196" s="149"/>
      <c r="I196" s="149"/>
      <c r="J196" s="1" t="s">
        <v>205</v>
      </c>
      <c r="K196" s="1" t="s">
        <v>200</v>
      </c>
      <c r="L196" s="3">
        <v>1146</v>
      </c>
      <c r="M196" s="1">
        <v>935</v>
      </c>
      <c r="N196" s="1" t="s">
        <v>201</v>
      </c>
      <c r="O196" s="3">
        <v>33902.629999999997</v>
      </c>
      <c r="P196" s="155"/>
      <c r="Q196" s="149"/>
      <c r="R196" s="149"/>
      <c r="S196" s="149"/>
      <c r="T196" s="149"/>
      <c r="U196" s="149"/>
      <c r="V196" s="156"/>
      <c r="W196" s="149"/>
      <c r="X196" s="149"/>
      <c r="Y196" s="1" t="s">
        <v>205</v>
      </c>
      <c r="Z196" s="1" t="s">
        <v>200</v>
      </c>
      <c r="AA196" s="163"/>
      <c r="AB196" s="70">
        <v>936</v>
      </c>
      <c r="AC196" s="149"/>
      <c r="AD196" s="4">
        <v>33842.019999999997</v>
      </c>
      <c r="AE196" s="150"/>
      <c r="AF196" s="159"/>
      <c r="AG196" s="161"/>
    </row>
    <row r="197" spans="1:33" ht="48" customHeight="1" x14ac:dyDescent="0.25">
      <c r="A197" s="155" t="s">
        <v>103</v>
      </c>
      <c r="B197" s="149">
        <v>585</v>
      </c>
      <c r="C197" s="149" t="s">
        <v>195</v>
      </c>
      <c r="D197" s="149" t="s">
        <v>409</v>
      </c>
      <c r="E197" s="149" t="s">
        <v>423</v>
      </c>
      <c r="F197" s="149">
        <v>3</v>
      </c>
      <c r="G197" s="156">
        <v>33512</v>
      </c>
      <c r="H197" s="149">
        <v>62526</v>
      </c>
      <c r="I197" s="149">
        <v>62526</v>
      </c>
      <c r="J197" s="1" t="s">
        <v>205</v>
      </c>
      <c r="K197" s="1" t="s">
        <v>210</v>
      </c>
      <c r="L197" s="3">
        <v>1250</v>
      </c>
      <c r="M197" s="1">
        <v>187</v>
      </c>
      <c r="N197" s="1" t="s">
        <v>201</v>
      </c>
      <c r="O197" s="3">
        <v>2255.87</v>
      </c>
      <c r="P197" s="155" t="s">
        <v>104</v>
      </c>
      <c r="Q197" s="149">
        <v>585</v>
      </c>
      <c r="R197" s="149" t="s">
        <v>195</v>
      </c>
      <c r="S197" s="149" t="s">
        <v>409</v>
      </c>
      <c r="T197" s="149" t="s">
        <v>423</v>
      </c>
      <c r="U197" s="149">
        <v>3</v>
      </c>
      <c r="V197" s="156" t="s">
        <v>468</v>
      </c>
      <c r="W197" s="149">
        <v>62526</v>
      </c>
      <c r="X197" s="149">
        <v>62526</v>
      </c>
      <c r="Y197" s="1" t="s">
        <v>205</v>
      </c>
      <c r="Z197" s="1" t="s">
        <v>210</v>
      </c>
      <c r="AA197" s="164">
        <v>1408</v>
      </c>
      <c r="AB197" s="70">
        <v>188</v>
      </c>
      <c r="AC197" s="149" t="s">
        <v>201</v>
      </c>
      <c r="AD197" s="4">
        <v>2259.29</v>
      </c>
      <c r="AE197" s="150" t="s">
        <v>202</v>
      </c>
      <c r="AF197" s="158" t="s">
        <v>203</v>
      </c>
      <c r="AG197" s="160" t="s">
        <v>204</v>
      </c>
    </row>
    <row r="198" spans="1:33" ht="48" customHeight="1" x14ac:dyDescent="0.25">
      <c r="A198" s="155"/>
      <c r="B198" s="149"/>
      <c r="C198" s="149"/>
      <c r="D198" s="149"/>
      <c r="E198" s="149"/>
      <c r="F198" s="149"/>
      <c r="G198" s="156"/>
      <c r="H198" s="149"/>
      <c r="I198" s="149"/>
      <c r="J198" s="1" t="s">
        <v>205</v>
      </c>
      <c r="K198" s="1" t="s">
        <v>200</v>
      </c>
      <c r="L198" s="3">
        <v>1220</v>
      </c>
      <c r="M198" s="1">
        <v>997</v>
      </c>
      <c r="N198" s="1" t="s">
        <v>201</v>
      </c>
      <c r="O198" s="3">
        <v>36150.720000000001</v>
      </c>
      <c r="P198" s="155"/>
      <c r="Q198" s="149"/>
      <c r="R198" s="149"/>
      <c r="S198" s="149"/>
      <c r="T198" s="149"/>
      <c r="U198" s="149"/>
      <c r="V198" s="156"/>
      <c r="W198" s="149"/>
      <c r="X198" s="149"/>
      <c r="Y198" s="1" t="s">
        <v>205</v>
      </c>
      <c r="Z198" s="1" t="s">
        <v>200</v>
      </c>
      <c r="AA198" s="165"/>
      <c r="AB198" s="70">
        <v>996</v>
      </c>
      <c r="AC198" s="149"/>
      <c r="AD198" s="4">
        <v>36011.379999999997</v>
      </c>
      <c r="AE198" s="150"/>
      <c r="AF198" s="159"/>
      <c r="AG198" s="161"/>
    </row>
    <row r="199" spans="1:33" ht="48" customHeight="1" x14ac:dyDescent="0.25">
      <c r="A199" s="155" t="s">
        <v>104</v>
      </c>
      <c r="B199" s="149">
        <v>586</v>
      </c>
      <c r="C199" s="149" t="s">
        <v>195</v>
      </c>
      <c r="D199" s="149" t="s">
        <v>409</v>
      </c>
      <c r="E199" s="149" t="s">
        <v>463</v>
      </c>
      <c r="F199" s="149">
        <v>3</v>
      </c>
      <c r="G199" s="156">
        <v>33878</v>
      </c>
      <c r="H199" s="149">
        <v>62527</v>
      </c>
      <c r="I199" s="149">
        <v>62527</v>
      </c>
      <c r="J199" s="162" t="s">
        <v>205</v>
      </c>
      <c r="K199" s="162" t="s">
        <v>200</v>
      </c>
      <c r="L199" s="164">
        <v>2281</v>
      </c>
      <c r="M199" s="164">
        <v>1105</v>
      </c>
      <c r="N199" s="162" t="s">
        <v>201</v>
      </c>
      <c r="O199" s="164">
        <v>40066.75</v>
      </c>
      <c r="P199" s="155" t="s">
        <v>105</v>
      </c>
      <c r="Q199" s="149">
        <v>586</v>
      </c>
      <c r="R199" s="149" t="s">
        <v>195</v>
      </c>
      <c r="S199" s="149" t="s">
        <v>409</v>
      </c>
      <c r="T199" s="149" t="s">
        <v>463</v>
      </c>
      <c r="U199" s="149">
        <v>3</v>
      </c>
      <c r="V199" s="156" t="s">
        <v>469</v>
      </c>
      <c r="W199" s="149">
        <v>62527</v>
      </c>
      <c r="X199" s="149">
        <v>62527</v>
      </c>
      <c r="Y199" s="1" t="s">
        <v>205</v>
      </c>
      <c r="Z199" s="70" t="s">
        <v>210</v>
      </c>
      <c r="AA199" s="164">
        <v>1310</v>
      </c>
      <c r="AB199" s="77">
        <v>188</v>
      </c>
      <c r="AC199" s="149" t="s">
        <v>201</v>
      </c>
      <c r="AD199" s="4">
        <v>2259.29</v>
      </c>
      <c r="AE199" s="150" t="s">
        <v>202</v>
      </c>
      <c r="AF199" s="158" t="s">
        <v>232</v>
      </c>
      <c r="AG199" s="160" t="s">
        <v>233</v>
      </c>
    </row>
    <row r="200" spans="1:33" ht="48" customHeight="1" x14ac:dyDescent="0.25">
      <c r="A200" s="155"/>
      <c r="B200" s="149"/>
      <c r="C200" s="149"/>
      <c r="D200" s="149"/>
      <c r="E200" s="149"/>
      <c r="F200" s="149"/>
      <c r="G200" s="156"/>
      <c r="H200" s="149"/>
      <c r="I200" s="149"/>
      <c r="J200" s="163"/>
      <c r="K200" s="163"/>
      <c r="L200" s="165"/>
      <c r="M200" s="165"/>
      <c r="N200" s="163"/>
      <c r="O200" s="165"/>
      <c r="P200" s="155"/>
      <c r="Q200" s="149"/>
      <c r="R200" s="149"/>
      <c r="S200" s="149"/>
      <c r="T200" s="149"/>
      <c r="U200" s="149"/>
      <c r="V200" s="156"/>
      <c r="W200" s="149"/>
      <c r="X200" s="149"/>
      <c r="Y200" s="1" t="s">
        <v>205</v>
      </c>
      <c r="Z200" s="70" t="s">
        <v>200</v>
      </c>
      <c r="AA200" s="165"/>
      <c r="AB200" s="77">
        <v>917</v>
      </c>
      <c r="AC200" s="149"/>
      <c r="AD200" s="4">
        <v>33155.050000000003</v>
      </c>
      <c r="AE200" s="150"/>
      <c r="AF200" s="159"/>
      <c r="AG200" s="161"/>
    </row>
    <row r="201" spans="1:33" ht="48" customHeight="1" x14ac:dyDescent="0.25">
      <c r="A201" s="155" t="s">
        <v>105</v>
      </c>
      <c r="B201" s="162">
        <v>587</v>
      </c>
      <c r="C201" s="162" t="s">
        <v>195</v>
      </c>
      <c r="D201" s="162" t="s">
        <v>409</v>
      </c>
      <c r="E201" s="162" t="s">
        <v>434</v>
      </c>
      <c r="F201" s="166">
        <v>3</v>
      </c>
      <c r="G201" s="166">
        <v>34243</v>
      </c>
      <c r="H201" s="162">
        <v>62528</v>
      </c>
      <c r="I201" s="162">
        <v>62528</v>
      </c>
      <c r="J201" s="1" t="s">
        <v>205</v>
      </c>
      <c r="K201" s="1" t="s">
        <v>210</v>
      </c>
      <c r="L201" s="3">
        <v>1174</v>
      </c>
      <c r="M201" s="1">
        <v>205</v>
      </c>
      <c r="N201" s="1" t="s">
        <v>201</v>
      </c>
      <c r="O201" s="3">
        <v>2473.02</v>
      </c>
      <c r="P201" s="155" t="s">
        <v>106</v>
      </c>
      <c r="Q201" s="162">
        <v>587</v>
      </c>
      <c r="R201" s="162" t="s">
        <v>195</v>
      </c>
      <c r="S201" s="162" t="s">
        <v>409</v>
      </c>
      <c r="T201" s="149" t="s">
        <v>434</v>
      </c>
      <c r="U201" s="156">
        <v>3</v>
      </c>
      <c r="V201" s="156" t="s">
        <v>470</v>
      </c>
      <c r="W201" s="149">
        <v>62528</v>
      </c>
      <c r="X201" s="149">
        <v>62528</v>
      </c>
      <c r="Y201" s="1" t="s">
        <v>205</v>
      </c>
      <c r="Z201" s="1" t="s">
        <v>210</v>
      </c>
      <c r="AA201" s="164">
        <v>1331</v>
      </c>
      <c r="AB201" s="1">
        <v>205</v>
      </c>
      <c r="AC201" s="149" t="s">
        <v>201</v>
      </c>
      <c r="AD201" s="4">
        <v>2463.59</v>
      </c>
      <c r="AE201" s="150" t="s">
        <v>202</v>
      </c>
      <c r="AF201" s="158" t="s">
        <v>203</v>
      </c>
      <c r="AG201" s="160" t="s">
        <v>204</v>
      </c>
    </row>
    <row r="202" spans="1:33" ht="48" customHeight="1" x14ac:dyDescent="0.25">
      <c r="A202" s="155"/>
      <c r="B202" s="163"/>
      <c r="C202" s="163"/>
      <c r="D202" s="163"/>
      <c r="E202" s="163"/>
      <c r="F202" s="167"/>
      <c r="G202" s="167"/>
      <c r="H202" s="163"/>
      <c r="I202" s="163"/>
      <c r="J202" s="1" t="s">
        <v>205</v>
      </c>
      <c r="K202" s="1" t="s">
        <v>200</v>
      </c>
      <c r="L202" s="3">
        <v>1126</v>
      </c>
      <c r="M202" s="1">
        <v>921</v>
      </c>
      <c r="N202" s="1" t="s">
        <v>201</v>
      </c>
      <c r="O202" s="3">
        <v>33395</v>
      </c>
      <c r="P202" s="155"/>
      <c r="Q202" s="163"/>
      <c r="R202" s="163"/>
      <c r="S202" s="163"/>
      <c r="T202" s="149"/>
      <c r="U202" s="156"/>
      <c r="V202" s="156"/>
      <c r="W202" s="149"/>
      <c r="X202" s="149"/>
      <c r="Y202" s="1" t="s">
        <v>205</v>
      </c>
      <c r="Z202" s="1" t="s">
        <v>200</v>
      </c>
      <c r="AA202" s="165"/>
      <c r="AB202" s="70">
        <v>920</v>
      </c>
      <c r="AC202" s="149" t="s">
        <v>201</v>
      </c>
      <c r="AD202" s="4">
        <v>33263.519999999997</v>
      </c>
      <c r="AE202" s="150"/>
      <c r="AF202" s="159"/>
      <c r="AG202" s="161"/>
    </row>
    <row r="203" spans="1:33" ht="48" customHeight="1" x14ac:dyDescent="0.25">
      <c r="A203" s="155" t="s">
        <v>106</v>
      </c>
      <c r="B203" s="149">
        <v>591</v>
      </c>
      <c r="C203" s="149" t="s">
        <v>195</v>
      </c>
      <c r="D203" s="149" t="s">
        <v>409</v>
      </c>
      <c r="E203" s="149" t="s">
        <v>434</v>
      </c>
      <c r="F203" s="156">
        <v>3</v>
      </c>
      <c r="G203" s="156">
        <v>10</v>
      </c>
      <c r="H203" s="149">
        <v>62532</v>
      </c>
      <c r="I203" s="149">
        <v>62532</v>
      </c>
      <c r="J203" s="1" t="s">
        <v>205</v>
      </c>
      <c r="K203" s="1" t="s">
        <v>210</v>
      </c>
      <c r="L203" s="3">
        <v>1235</v>
      </c>
      <c r="M203" s="1">
        <v>271</v>
      </c>
      <c r="N203" s="1" t="s">
        <v>201</v>
      </c>
      <c r="O203" s="3">
        <v>3269.21</v>
      </c>
      <c r="P203" s="155" t="s">
        <v>107</v>
      </c>
      <c r="Q203" s="149">
        <v>591</v>
      </c>
      <c r="R203" s="149" t="s">
        <v>195</v>
      </c>
      <c r="S203" s="149" t="s">
        <v>409</v>
      </c>
      <c r="T203" s="149" t="s">
        <v>434</v>
      </c>
      <c r="U203" s="156">
        <v>3</v>
      </c>
      <c r="V203" s="156">
        <v>10</v>
      </c>
      <c r="W203" s="149">
        <v>62532</v>
      </c>
      <c r="X203" s="149">
        <v>62532</v>
      </c>
      <c r="Y203" s="1" t="s">
        <v>205</v>
      </c>
      <c r="Z203" s="1" t="s">
        <v>210</v>
      </c>
      <c r="AA203" s="164">
        <v>1419</v>
      </c>
      <c r="AB203" s="1">
        <v>271</v>
      </c>
      <c r="AC203" s="149" t="s">
        <v>201</v>
      </c>
      <c r="AD203" s="4">
        <v>3256.74</v>
      </c>
      <c r="AE203" s="150" t="s">
        <v>202</v>
      </c>
      <c r="AF203" s="158" t="s">
        <v>203</v>
      </c>
      <c r="AG203" s="160" t="s">
        <v>204</v>
      </c>
    </row>
    <row r="204" spans="1:33" ht="48" customHeight="1" x14ac:dyDescent="0.25">
      <c r="A204" s="155"/>
      <c r="B204" s="149"/>
      <c r="C204" s="149"/>
      <c r="D204" s="149"/>
      <c r="E204" s="149"/>
      <c r="F204" s="156"/>
      <c r="G204" s="156"/>
      <c r="H204" s="149"/>
      <c r="I204" s="149"/>
      <c r="J204" s="1" t="s">
        <v>205</v>
      </c>
      <c r="K204" s="1" t="s">
        <v>200</v>
      </c>
      <c r="L204" s="3">
        <v>1148</v>
      </c>
      <c r="M204" s="1">
        <v>940</v>
      </c>
      <c r="N204" s="1" t="s">
        <v>201</v>
      </c>
      <c r="O204" s="3">
        <v>34083.93</v>
      </c>
      <c r="P204" s="155"/>
      <c r="Q204" s="149"/>
      <c r="R204" s="149"/>
      <c r="S204" s="149"/>
      <c r="T204" s="149"/>
      <c r="U204" s="156"/>
      <c r="V204" s="156"/>
      <c r="W204" s="149"/>
      <c r="X204" s="149"/>
      <c r="Y204" s="1" t="s">
        <v>205</v>
      </c>
      <c r="Z204" s="1" t="s">
        <v>200</v>
      </c>
      <c r="AA204" s="165"/>
      <c r="AB204" s="70">
        <v>939</v>
      </c>
      <c r="AC204" s="149" t="s">
        <v>201</v>
      </c>
      <c r="AD204" s="4">
        <v>33950.480000000003</v>
      </c>
      <c r="AE204" s="150"/>
      <c r="AF204" s="159"/>
      <c r="AG204" s="161"/>
    </row>
    <row r="205" spans="1:33" ht="48" customHeight="1" x14ac:dyDescent="0.25">
      <c r="A205" s="155" t="s">
        <v>107</v>
      </c>
      <c r="B205" s="149">
        <v>592</v>
      </c>
      <c r="C205" s="149" t="s">
        <v>195</v>
      </c>
      <c r="D205" s="149" t="s">
        <v>409</v>
      </c>
      <c r="E205" s="149" t="s">
        <v>471</v>
      </c>
      <c r="F205" s="156">
        <v>3</v>
      </c>
      <c r="G205" s="156">
        <v>36434</v>
      </c>
      <c r="H205" s="149">
        <v>62533</v>
      </c>
      <c r="I205" s="149"/>
      <c r="J205" s="1" t="s">
        <v>205</v>
      </c>
      <c r="K205" s="1" t="s">
        <v>210</v>
      </c>
      <c r="L205" s="1">
        <v>829</v>
      </c>
      <c r="M205" s="1">
        <v>190</v>
      </c>
      <c r="N205" s="1" t="s">
        <v>201</v>
      </c>
      <c r="O205" s="3">
        <v>2292.0700000000002</v>
      </c>
      <c r="P205" s="155" t="s">
        <v>108</v>
      </c>
      <c r="Q205" s="149">
        <v>592</v>
      </c>
      <c r="R205" s="149" t="s">
        <v>195</v>
      </c>
      <c r="S205" s="149" t="s">
        <v>409</v>
      </c>
      <c r="T205" s="149" t="s">
        <v>471</v>
      </c>
      <c r="U205" s="149">
        <v>3</v>
      </c>
      <c r="V205" s="156" t="s">
        <v>472</v>
      </c>
      <c r="W205" s="149">
        <v>62533</v>
      </c>
      <c r="X205" s="149">
        <v>62533</v>
      </c>
      <c r="Y205" s="1" t="s">
        <v>205</v>
      </c>
      <c r="Z205" s="1" t="s">
        <v>210</v>
      </c>
      <c r="AA205" s="162">
        <v>956</v>
      </c>
      <c r="AB205" s="1">
        <v>190</v>
      </c>
      <c r="AC205" s="149" t="s">
        <v>201</v>
      </c>
      <c r="AD205" s="4">
        <v>2283.33</v>
      </c>
      <c r="AE205" s="150" t="s">
        <v>202</v>
      </c>
      <c r="AF205" s="158" t="s">
        <v>203</v>
      </c>
      <c r="AG205" s="160" t="s">
        <v>204</v>
      </c>
    </row>
    <row r="206" spans="1:33" ht="48" customHeight="1" x14ac:dyDescent="0.25">
      <c r="A206" s="155"/>
      <c r="B206" s="149"/>
      <c r="C206" s="149"/>
      <c r="D206" s="149"/>
      <c r="E206" s="149"/>
      <c r="F206" s="156"/>
      <c r="G206" s="156"/>
      <c r="H206" s="149"/>
      <c r="I206" s="149"/>
      <c r="J206" s="1" t="s">
        <v>205</v>
      </c>
      <c r="K206" s="1" t="s">
        <v>200</v>
      </c>
      <c r="L206" s="1">
        <v>765</v>
      </c>
      <c r="M206" s="1">
        <v>626</v>
      </c>
      <c r="N206" s="1" t="s">
        <v>201</v>
      </c>
      <c r="O206" s="3">
        <v>22698.45</v>
      </c>
      <c r="P206" s="155"/>
      <c r="Q206" s="149"/>
      <c r="R206" s="149"/>
      <c r="S206" s="149"/>
      <c r="T206" s="149"/>
      <c r="U206" s="149"/>
      <c r="V206" s="156"/>
      <c r="W206" s="149"/>
      <c r="X206" s="149"/>
      <c r="Y206" s="1" t="s">
        <v>205</v>
      </c>
      <c r="Z206" s="1" t="s">
        <v>200</v>
      </c>
      <c r="AA206" s="163"/>
      <c r="AB206" s="70">
        <v>627</v>
      </c>
      <c r="AC206" s="149"/>
      <c r="AD206" s="4">
        <v>22669.81</v>
      </c>
      <c r="AE206" s="150"/>
      <c r="AF206" s="159"/>
      <c r="AG206" s="161"/>
    </row>
    <row r="207" spans="1:33" ht="48" customHeight="1" x14ac:dyDescent="0.25">
      <c r="A207" s="155" t="s">
        <v>108</v>
      </c>
      <c r="B207" s="149">
        <v>594</v>
      </c>
      <c r="C207" s="149" t="s">
        <v>195</v>
      </c>
      <c r="D207" s="149" t="s">
        <v>409</v>
      </c>
      <c r="E207" s="149" t="s">
        <v>434</v>
      </c>
      <c r="F207" s="156">
        <v>3</v>
      </c>
      <c r="G207" s="156" t="s">
        <v>473</v>
      </c>
      <c r="H207" s="149">
        <v>62535</v>
      </c>
      <c r="I207" s="149">
        <v>62535</v>
      </c>
      <c r="J207" s="1" t="s">
        <v>205</v>
      </c>
      <c r="K207" s="1" t="s">
        <v>210</v>
      </c>
      <c r="L207" s="3">
        <v>1218</v>
      </c>
      <c r="M207" s="1">
        <v>298</v>
      </c>
      <c r="N207" s="1" t="s">
        <v>201</v>
      </c>
      <c r="O207" s="3">
        <v>3594.92</v>
      </c>
      <c r="P207" s="155" t="s">
        <v>109</v>
      </c>
      <c r="Q207" s="149">
        <v>594</v>
      </c>
      <c r="R207" s="149" t="s">
        <v>195</v>
      </c>
      <c r="S207" s="149" t="s">
        <v>409</v>
      </c>
      <c r="T207" s="149" t="s">
        <v>434</v>
      </c>
      <c r="U207" s="149">
        <v>3</v>
      </c>
      <c r="V207" s="156" t="s">
        <v>473</v>
      </c>
      <c r="W207" s="149">
        <v>62535</v>
      </c>
      <c r="X207" s="149">
        <v>62535</v>
      </c>
      <c r="Y207" s="1" t="s">
        <v>205</v>
      </c>
      <c r="Z207" s="1" t="s">
        <v>210</v>
      </c>
      <c r="AA207" s="164">
        <v>1427</v>
      </c>
      <c r="AB207" s="70">
        <v>297</v>
      </c>
      <c r="AC207" s="149" t="s">
        <v>201</v>
      </c>
      <c r="AD207" s="4">
        <v>3569.2</v>
      </c>
      <c r="AE207" s="150" t="s">
        <v>202</v>
      </c>
      <c r="AF207" s="158" t="s">
        <v>203</v>
      </c>
      <c r="AG207" s="160" t="s">
        <v>204</v>
      </c>
    </row>
    <row r="208" spans="1:33" ht="48" customHeight="1" x14ac:dyDescent="0.25">
      <c r="A208" s="155"/>
      <c r="B208" s="149"/>
      <c r="C208" s="149"/>
      <c r="D208" s="149"/>
      <c r="E208" s="149"/>
      <c r="F208" s="156"/>
      <c r="G208" s="156"/>
      <c r="H208" s="149"/>
      <c r="I208" s="149"/>
      <c r="J208" s="1" t="s">
        <v>205</v>
      </c>
      <c r="K208" s="1" t="s">
        <v>200</v>
      </c>
      <c r="L208" s="3">
        <v>1130</v>
      </c>
      <c r="M208" s="1">
        <v>927</v>
      </c>
      <c r="N208" s="1" t="s">
        <v>201</v>
      </c>
      <c r="O208" s="3">
        <v>33612.559999999998</v>
      </c>
      <c r="P208" s="155"/>
      <c r="Q208" s="149"/>
      <c r="R208" s="149"/>
      <c r="S208" s="149"/>
      <c r="T208" s="149"/>
      <c r="U208" s="149"/>
      <c r="V208" s="156"/>
      <c r="W208" s="149"/>
      <c r="X208" s="149"/>
      <c r="Y208" s="1" t="s">
        <v>205</v>
      </c>
      <c r="Z208" s="1" t="s">
        <v>200</v>
      </c>
      <c r="AA208" s="165"/>
      <c r="AB208" s="1">
        <v>927</v>
      </c>
      <c r="AC208" s="149"/>
      <c r="AD208" s="4">
        <v>33516.61</v>
      </c>
      <c r="AE208" s="150"/>
      <c r="AF208" s="159"/>
      <c r="AG208" s="161"/>
    </row>
    <row r="209" spans="1:33" ht="48" customHeight="1" x14ac:dyDescent="0.25">
      <c r="A209" s="155" t="s">
        <v>109</v>
      </c>
      <c r="B209" s="149">
        <v>595</v>
      </c>
      <c r="C209" s="149" t="s">
        <v>195</v>
      </c>
      <c r="D209" s="149" t="s">
        <v>409</v>
      </c>
      <c r="E209" s="149" t="s">
        <v>434</v>
      </c>
      <c r="F209" s="156">
        <v>3</v>
      </c>
      <c r="G209" s="156" t="s">
        <v>474</v>
      </c>
      <c r="H209" s="149">
        <v>62536</v>
      </c>
      <c r="I209" s="149">
        <v>62536</v>
      </c>
      <c r="J209" s="1" t="s">
        <v>205</v>
      </c>
      <c r="K209" s="1" t="s">
        <v>210</v>
      </c>
      <c r="L209" s="3">
        <v>1542</v>
      </c>
      <c r="M209" s="1">
        <v>381</v>
      </c>
      <c r="N209" s="1" t="s">
        <v>201</v>
      </c>
      <c r="O209" s="3">
        <v>4596.1899999999996</v>
      </c>
      <c r="P209" s="155" t="s">
        <v>110</v>
      </c>
      <c r="Q209" s="149">
        <v>595</v>
      </c>
      <c r="R209" s="149" t="s">
        <v>195</v>
      </c>
      <c r="S209" s="149" t="s">
        <v>409</v>
      </c>
      <c r="T209" s="149" t="s">
        <v>434</v>
      </c>
      <c r="U209" s="149">
        <v>3</v>
      </c>
      <c r="V209" s="156" t="s">
        <v>474</v>
      </c>
      <c r="W209" s="149">
        <v>62536</v>
      </c>
      <c r="X209" s="149">
        <v>62536</v>
      </c>
      <c r="Y209" s="1" t="s">
        <v>205</v>
      </c>
      <c r="Z209" s="1" t="s">
        <v>210</v>
      </c>
      <c r="AA209" s="164">
        <v>1839</v>
      </c>
      <c r="AB209" s="1">
        <v>381</v>
      </c>
      <c r="AC209" s="149" t="s">
        <v>201</v>
      </c>
      <c r="AD209" s="4">
        <v>4578.67</v>
      </c>
      <c r="AE209" s="150" t="s">
        <v>202</v>
      </c>
      <c r="AF209" s="158" t="s">
        <v>203</v>
      </c>
      <c r="AG209" s="160" t="s">
        <v>204</v>
      </c>
    </row>
    <row r="210" spans="1:33" ht="48" customHeight="1" x14ac:dyDescent="0.25">
      <c r="A210" s="155"/>
      <c r="B210" s="149"/>
      <c r="C210" s="149"/>
      <c r="D210" s="149"/>
      <c r="E210" s="149"/>
      <c r="F210" s="156"/>
      <c r="G210" s="156"/>
      <c r="H210" s="149"/>
      <c r="I210" s="149"/>
      <c r="J210" s="1" t="s">
        <v>205</v>
      </c>
      <c r="K210" s="1" t="s">
        <v>200</v>
      </c>
      <c r="L210" s="3">
        <v>1458</v>
      </c>
      <c r="M210" s="3">
        <v>1199</v>
      </c>
      <c r="N210" s="1" t="s">
        <v>201</v>
      </c>
      <c r="O210" s="3">
        <v>43475.14</v>
      </c>
      <c r="P210" s="155"/>
      <c r="Q210" s="149"/>
      <c r="R210" s="149"/>
      <c r="S210" s="149"/>
      <c r="T210" s="149"/>
      <c r="U210" s="149"/>
      <c r="V210" s="156"/>
      <c r="W210" s="149"/>
      <c r="X210" s="149"/>
      <c r="Y210" s="1" t="s">
        <v>205</v>
      </c>
      <c r="Z210" s="1" t="s">
        <v>200</v>
      </c>
      <c r="AA210" s="165"/>
      <c r="AB210" s="77">
        <v>1200</v>
      </c>
      <c r="AC210" s="149"/>
      <c r="AD210" s="4">
        <v>43387.199999999997</v>
      </c>
      <c r="AE210" s="150"/>
      <c r="AF210" s="159"/>
      <c r="AG210" s="161"/>
    </row>
    <row r="211" spans="1:33" ht="48" customHeight="1" x14ac:dyDescent="0.25">
      <c r="A211" s="155" t="s">
        <v>110</v>
      </c>
      <c r="B211" s="149">
        <v>596</v>
      </c>
      <c r="C211" s="149" t="s">
        <v>195</v>
      </c>
      <c r="D211" s="149" t="s">
        <v>409</v>
      </c>
      <c r="E211" s="149" t="s">
        <v>434</v>
      </c>
      <c r="F211" s="149">
        <v>3</v>
      </c>
      <c r="G211" s="156" t="s">
        <v>475</v>
      </c>
      <c r="H211" s="149">
        <v>62537</v>
      </c>
      <c r="I211" s="149">
        <v>62537</v>
      </c>
      <c r="J211" s="1" t="s">
        <v>205</v>
      </c>
      <c r="K211" s="1" t="s">
        <v>210</v>
      </c>
      <c r="L211" s="3">
        <v>1218</v>
      </c>
      <c r="M211" s="1">
        <v>305</v>
      </c>
      <c r="N211" s="1" t="s">
        <v>201</v>
      </c>
      <c r="O211" s="3">
        <v>3679.37</v>
      </c>
      <c r="P211" s="155" t="s">
        <v>111</v>
      </c>
      <c r="Q211" s="149">
        <v>596</v>
      </c>
      <c r="R211" s="149" t="s">
        <v>195</v>
      </c>
      <c r="S211" s="149" t="s">
        <v>409</v>
      </c>
      <c r="T211" s="149" t="s">
        <v>434</v>
      </c>
      <c r="U211" s="149">
        <v>3</v>
      </c>
      <c r="V211" s="156" t="s">
        <v>475</v>
      </c>
      <c r="W211" s="149">
        <v>62537</v>
      </c>
      <c r="X211" s="149">
        <v>62537</v>
      </c>
      <c r="Y211" s="1" t="s">
        <v>205</v>
      </c>
      <c r="Z211" s="1" t="s">
        <v>210</v>
      </c>
      <c r="AA211" s="164">
        <v>1478</v>
      </c>
      <c r="AB211" s="1">
        <v>305</v>
      </c>
      <c r="AC211" s="149" t="s">
        <v>201</v>
      </c>
      <c r="AD211" s="4">
        <v>3665.34</v>
      </c>
      <c r="AE211" s="150" t="s">
        <v>202</v>
      </c>
      <c r="AF211" s="158" t="s">
        <v>203</v>
      </c>
      <c r="AG211" s="160" t="s">
        <v>204</v>
      </c>
    </row>
    <row r="212" spans="1:33" ht="48" customHeight="1" x14ac:dyDescent="0.25">
      <c r="A212" s="155"/>
      <c r="B212" s="149"/>
      <c r="C212" s="149"/>
      <c r="D212" s="149"/>
      <c r="E212" s="149"/>
      <c r="F212" s="149"/>
      <c r="G212" s="156"/>
      <c r="H212" s="149"/>
      <c r="I212" s="149"/>
      <c r="J212" s="1" t="s">
        <v>205</v>
      </c>
      <c r="K212" s="1" t="s">
        <v>200</v>
      </c>
      <c r="L212" s="3">
        <v>1173</v>
      </c>
      <c r="M212" s="1">
        <v>969</v>
      </c>
      <c r="N212" s="1" t="s">
        <v>201</v>
      </c>
      <c r="O212" s="3">
        <v>35135.46</v>
      </c>
      <c r="P212" s="155"/>
      <c r="Q212" s="149"/>
      <c r="R212" s="149"/>
      <c r="S212" s="149"/>
      <c r="T212" s="149"/>
      <c r="U212" s="149"/>
      <c r="V212" s="156"/>
      <c r="W212" s="149"/>
      <c r="X212" s="149"/>
      <c r="Y212" s="1" t="s">
        <v>205</v>
      </c>
      <c r="Z212" s="1" t="s">
        <v>200</v>
      </c>
      <c r="AA212" s="165"/>
      <c r="AB212" s="70">
        <v>968</v>
      </c>
      <c r="AC212" s="149"/>
      <c r="AD212" s="4">
        <v>34999.01</v>
      </c>
      <c r="AE212" s="150"/>
      <c r="AF212" s="159"/>
      <c r="AG212" s="161"/>
    </row>
    <row r="213" spans="1:33" ht="48" customHeight="1" x14ac:dyDescent="0.25">
      <c r="A213" s="155" t="s">
        <v>111</v>
      </c>
      <c r="B213" s="149">
        <v>599</v>
      </c>
      <c r="C213" s="149" t="s">
        <v>195</v>
      </c>
      <c r="D213" s="149" t="s">
        <v>409</v>
      </c>
      <c r="E213" s="149" t="s">
        <v>476</v>
      </c>
      <c r="F213" s="156">
        <v>3</v>
      </c>
      <c r="G213" s="156" t="s">
        <v>477</v>
      </c>
      <c r="H213" s="149">
        <v>62540</v>
      </c>
      <c r="I213" s="149">
        <v>62540</v>
      </c>
      <c r="J213" s="1" t="s">
        <v>205</v>
      </c>
      <c r="K213" s="1" t="s">
        <v>210</v>
      </c>
      <c r="L213" s="1">
        <v>794</v>
      </c>
      <c r="M213" s="1">
        <v>204</v>
      </c>
      <c r="N213" s="1" t="s">
        <v>201</v>
      </c>
      <c r="O213" s="3">
        <v>2460.9499999999998</v>
      </c>
      <c r="P213" s="155" t="s">
        <v>112</v>
      </c>
      <c r="Q213" s="149">
        <v>599</v>
      </c>
      <c r="R213" s="149" t="s">
        <v>195</v>
      </c>
      <c r="S213" s="149" t="s">
        <v>409</v>
      </c>
      <c r="T213" s="149" t="s">
        <v>478</v>
      </c>
      <c r="U213" s="149">
        <v>3</v>
      </c>
      <c r="V213" s="156" t="s">
        <v>477</v>
      </c>
      <c r="W213" s="149">
        <v>62540</v>
      </c>
      <c r="X213" s="149">
        <v>62540</v>
      </c>
      <c r="Y213" s="1" t="s">
        <v>205</v>
      </c>
      <c r="Z213" s="1" t="s">
        <v>210</v>
      </c>
      <c r="AA213" s="162">
        <v>1006</v>
      </c>
      <c r="AB213" s="1">
        <v>204</v>
      </c>
      <c r="AC213" s="149" t="s">
        <v>201</v>
      </c>
      <c r="AD213" s="4">
        <v>2451.5700000000002</v>
      </c>
      <c r="AE213" s="150" t="s">
        <v>202</v>
      </c>
      <c r="AF213" s="158" t="s">
        <v>203</v>
      </c>
      <c r="AG213" s="160" t="s">
        <v>204</v>
      </c>
    </row>
    <row r="214" spans="1:33" ht="48" customHeight="1" x14ac:dyDescent="0.25">
      <c r="A214" s="155"/>
      <c r="B214" s="149"/>
      <c r="C214" s="149"/>
      <c r="D214" s="149"/>
      <c r="E214" s="149"/>
      <c r="F214" s="156"/>
      <c r="G214" s="156"/>
      <c r="H214" s="149"/>
      <c r="I214" s="149"/>
      <c r="J214" s="1" t="s">
        <v>205</v>
      </c>
      <c r="K214" s="1" t="s">
        <v>200</v>
      </c>
      <c r="L214" s="1">
        <v>802</v>
      </c>
      <c r="M214" s="1">
        <v>667</v>
      </c>
      <c r="N214" s="1" t="s">
        <v>201</v>
      </c>
      <c r="O214" s="3">
        <v>24185.09</v>
      </c>
      <c r="P214" s="155"/>
      <c r="Q214" s="149"/>
      <c r="R214" s="149"/>
      <c r="S214" s="149"/>
      <c r="T214" s="149"/>
      <c r="U214" s="149"/>
      <c r="V214" s="156"/>
      <c r="W214" s="149"/>
      <c r="X214" s="149"/>
      <c r="Y214" s="1" t="s">
        <v>205</v>
      </c>
      <c r="Z214" s="1" t="s">
        <v>200</v>
      </c>
      <c r="AA214" s="163"/>
      <c r="AB214" s="70">
        <v>668</v>
      </c>
      <c r="AC214" s="149"/>
      <c r="AD214" s="4">
        <v>24152.21</v>
      </c>
      <c r="AE214" s="150"/>
      <c r="AF214" s="159"/>
      <c r="AG214" s="161"/>
    </row>
    <row r="215" spans="1:33" s="72" customFormat="1" ht="48" customHeight="1" x14ac:dyDescent="0.25">
      <c r="A215" s="155" t="s">
        <v>112</v>
      </c>
      <c r="B215" s="149">
        <v>601</v>
      </c>
      <c r="C215" s="149" t="s">
        <v>195</v>
      </c>
      <c r="D215" s="149" t="s">
        <v>409</v>
      </c>
      <c r="E215" s="149" t="s">
        <v>463</v>
      </c>
      <c r="F215" s="156">
        <v>3</v>
      </c>
      <c r="G215" s="156" t="s">
        <v>479</v>
      </c>
      <c r="H215" s="149">
        <v>62541</v>
      </c>
      <c r="I215" s="149">
        <v>62541</v>
      </c>
      <c r="J215" s="1" t="s">
        <v>205</v>
      </c>
      <c r="K215" s="1" t="s">
        <v>210</v>
      </c>
      <c r="L215" s="3">
        <v>1215</v>
      </c>
      <c r="M215" s="1">
        <v>321</v>
      </c>
      <c r="N215" s="1" t="s">
        <v>201</v>
      </c>
      <c r="O215" s="3">
        <v>3872.38</v>
      </c>
      <c r="P215" s="155" t="s">
        <v>113</v>
      </c>
      <c r="Q215" s="149">
        <v>601</v>
      </c>
      <c r="R215" s="149" t="s">
        <v>195</v>
      </c>
      <c r="S215" s="149" t="s">
        <v>409</v>
      </c>
      <c r="T215" s="149" t="s">
        <v>463</v>
      </c>
      <c r="U215" s="149">
        <v>3</v>
      </c>
      <c r="V215" s="156" t="s">
        <v>479</v>
      </c>
      <c r="W215" s="149">
        <v>62541</v>
      </c>
      <c r="X215" s="149">
        <v>62541</v>
      </c>
      <c r="Y215" s="1" t="s">
        <v>205</v>
      </c>
      <c r="Z215" s="1" t="s">
        <v>210</v>
      </c>
      <c r="AA215" s="164">
        <v>1608</v>
      </c>
      <c r="AB215" s="70">
        <v>322</v>
      </c>
      <c r="AC215" s="149" t="s">
        <v>201</v>
      </c>
      <c r="AD215" s="4">
        <v>3869.64</v>
      </c>
      <c r="AE215" s="150" t="s">
        <v>202</v>
      </c>
      <c r="AF215" s="158" t="s">
        <v>203</v>
      </c>
      <c r="AG215" s="160" t="s">
        <v>204</v>
      </c>
    </row>
    <row r="216" spans="1:33" s="72" customFormat="1" ht="48" customHeight="1" x14ac:dyDescent="0.25">
      <c r="A216" s="155"/>
      <c r="B216" s="149"/>
      <c r="C216" s="149"/>
      <c r="D216" s="149"/>
      <c r="E216" s="149"/>
      <c r="F216" s="156"/>
      <c r="G216" s="156"/>
      <c r="H216" s="149"/>
      <c r="I216" s="149"/>
      <c r="J216" s="1" t="s">
        <v>205</v>
      </c>
      <c r="K216" s="1" t="s">
        <v>200</v>
      </c>
      <c r="L216" s="3">
        <v>1286</v>
      </c>
      <c r="M216" s="3">
        <v>1078</v>
      </c>
      <c r="N216" s="1" t="s">
        <v>201</v>
      </c>
      <c r="O216" s="3">
        <v>39087.74</v>
      </c>
      <c r="P216" s="155"/>
      <c r="Q216" s="149"/>
      <c r="R216" s="149"/>
      <c r="S216" s="149"/>
      <c r="T216" s="149"/>
      <c r="U216" s="149"/>
      <c r="V216" s="156"/>
      <c r="W216" s="149"/>
      <c r="X216" s="149"/>
      <c r="Y216" s="1" t="s">
        <v>205</v>
      </c>
      <c r="Z216" s="1" t="s">
        <v>200</v>
      </c>
      <c r="AA216" s="165"/>
      <c r="AB216" s="77">
        <v>1077</v>
      </c>
      <c r="AC216" s="149"/>
      <c r="AD216" s="4">
        <v>38940.01</v>
      </c>
      <c r="AE216" s="150"/>
      <c r="AF216" s="159"/>
      <c r="AG216" s="161"/>
    </row>
    <row r="217" spans="1:33" s="72" customFormat="1" ht="48" customHeight="1" x14ac:dyDescent="0.25">
      <c r="A217" s="155" t="s">
        <v>113</v>
      </c>
      <c r="B217" s="149">
        <v>602</v>
      </c>
      <c r="C217" s="149" t="s">
        <v>195</v>
      </c>
      <c r="D217" s="149" t="s">
        <v>409</v>
      </c>
      <c r="E217" s="149" t="s">
        <v>480</v>
      </c>
      <c r="F217" s="156">
        <v>3</v>
      </c>
      <c r="G217" s="156" t="s">
        <v>481</v>
      </c>
      <c r="H217" s="149">
        <v>62542</v>
      </c>
      <c r="I217" s="149">
        <v>62542</v>
      </c>
      <c r="J217" s="1" t="s">
        <v>205</v>
      </c>
      <c r="K217" s="1" t="s">
        <v>210</v>
      </c>
      <c r="L217" s="3">
        <v>1443</v>
      </c>
      <c r="M217" s="1">
        <v>386</v>
      </c>
      <c r="N217" s="1" t="s">
        <v>201</v>
      </c>
      <c r="O217" s="3">
        <v>4656.51</v>
      </c>
      <c r="P217" s="155" t="s">
        <v>114</v>
      </c>
      <c r="Q217" s="149">
        <v>602</v>
      </c>
      <c r="R217" s="149" t="s">
        <v>195</v>
      </c>
      <c r="S217" s="149" t="s">
        <v>409</v>
      </c>
      <c r="T217" s="149" t="s">
        <v>480</v>
      </c>
      <c r="U217" s="149">
        <v>3</v>
      </c>
      <c r="V217" s="156" t="s">
        <v>481</v>
      </c>
      <c r="W217" s="149">
        <v>62542</v>
      </c>
      <c r="X217" s="149">
        <v>62542</v>
      </c>
      <c r="Y217" s="1" t="s">
        <v>205</v>
      </c>
      <c r="Z217" s="1" t="s">
        <v>210</v>
      </c>
      <c r="AA217" s="164">
        <v>1943</v>
      </c>
      <c r="AB217" s="1">
        <v>386</v>
      </c>
      <c r="AC217" s="149" t="s">
        <v>201</v>
      </c>
      <c r="AD217" s="4">
        <v>4638.76</v>
      </c>
      <c r="AE217" s="150" t="s">
        <v>202</v>
      </c>
      <c r="AF217" s="158" t="s">
        <v>203</v>
      </c>
      <c r="AG217" s="160" t="s">
        <v>204</v>
      </c>
    </row>
    <row r="218" spans="1:33" ht="48" customHeight="1" x14ac:dyDescent="0.25">
      <c r="A218" s="155"/>
      <c r="B218" s="149"/>
      <c r="C218" s="149"/>
      <c r="D218" s="149"/>
      <c r="E218" s="149"/>
      <c r="F218" s="156"/>
      <c r="G218" s="156"/>
      <c r="H218" s="149"/>
      <c r="I218" s="149"/>
      <c r="J218" s="1" t="s">
        <v>205</v>
      </c>
      <c r="K218" s="1" t="s">
        <v>200</v>
      </c>
      <c r="L218" s="3">
        <v>1557</v>
      </c>
      <c r="M218" s="3">
        <v>1309</v>
      </c>
      <c r="N218" s="1" t="s">
        <v>201</v>
      </c>
      <c r="O218" s="3">
        <v>47463.69</v>
      </c>
      <c r="P218" s="155"/>
      <c r="Q218" s="149"/>
      <c r="R218" s="149"/>
      <c r="S218" s="149"/>
      <c r="T218" s="149"/>
      <c r="U218" s="149"/>
      <c r="V218" s="156"/>
      <c r="W218" s="149"/>
      <c r="X218" s="149"/>
      <c r="Y218" s="1" t="s">
        <v>205</v>
      </c>
      <c r="Z218" s="1" t="s">
        <v>200</v>
      </c>
      <c r="AA218" s="165"/>
      <c r="AB218" s="77">
        <v>1308</v>
      </c>
      <c r="AC218" s="149"/>
      <c r="AD218" s="4">
        <v>47292.05</v>
      </c>
      <c r="AE218" s="150"/>
      <c r="AF218" s="159"/>
      <c r="AG218" s="161"/>
    </row>
    <row r="219" spans="1:33" ht="48" customHeight="1" x14ac:dyDescent="0.25">
      <c r="A219" s="155" t="s">
        <v>114</v>
      </c>
      <c r="B219" s="149">
        <v>604</v>
      </c>
      <c r="C219" s="149" t="s">
        <v>195</v>
      </c>
      <c r="D219" s="149" t="s">
        <v>409</v>
      </c>
      <c r="E219" s="149" t="s">
        <v>482</v>
      </c>
      <c r="F219" s="156">
        <v>3</v>
      </c>
      <c r="G219" s="156" t="s">
        <v>483</v>
      </c>
      <c r="H219" s="149">
        <v>62544</v>
      </c>
      <c r="I219" s="149">
        <v>62544</v>
      </c>
      <c r="J219" s="1" t="s">
        <v>205</v>
      </c>
      <c r="K219" s="1" t="s">
        <v>210</v>
      </c>
      <c r="L219" s="1">
        <v>281</v>
      </c>
      <c r="M219" s="1">
        <v>280</v>
      </c>
      <c r="N219" s="1" t="s">
        <v>201</v>
      </c>
      <c r="O219" s="3">
        <v>3377.78</v>
      </c>
      <c r="P219" s="155" t="s">
        <v>115</v>
      </c>
      <c r="Q219" s="149">
        <v>604</v>
      </c>
      <c r="R219" s="149" t="s">
        <v>195</v>
      </c>
      <c r="S219" s="149" t="s">
        <v>409</v>
      </c>
      <c r="T219" s="149" t="s">
        <v>482</v>
      </c>
      <c r="U219" s="149">
        <v>3</v>
      </c>
      <c r="V219" s="156" t="s">
        <v>483</v>
      </c>
      <c r="W219" s="149">
        <v>62544</v>
      </c>
      <c r="X219" s="149">
        <v>62544</v>
      </c>
      <c r="Y219" s="1" t="s">
        <v>205</v>
      </c>
      <c r="Z219" s="1" t="s">
        <v>210</v>
      </c>
      <c r="AA219" s="162">
        <v>1430</v>
      </c>
      <c r="AB219" s="70">
        <v>281</v>
      </c>
      <c r="AC219" s="149" t="s">
        <v>201</v>
      </c>
      <c r="AD219" s="4">
        <v>3376.92</v>
      </c>
      <c r="AE219" s="150" t="s">
        <v>202</v>
      </c>
      <c r="AF219" s="158" t="s">
        <v>203</v>
      </c>
      <c r="AG219" s="160" t="s">
        <v>204</v>
      </c>
    </row>
    <row r="220" spans="1:33" ht="48" customHeight="1" x14ac:dyDescent="0.25">
      <c r="A220" s="155"/>
      <c r="B220" s="149"/>
      <c r="C220" s="149"/>
      <c r="D220" s="149"/>
      <c r="E220" s="149"/>
      <c r="F220" s="156"/>
      <c r="G220" s="156"/>
      <c r="H220" s="149"/>
      <c r="I220" s="149"/>
      <c r="J220" s="1" t="s">
        <v>205</v>
      </c>
      <c r="K220" s="1" t="s">
        <v>200</v>
      </c>
      <c r="L220" s="3">
        <v>1149</v>
      </c>
      <c r="M220" s="1">
        <v>970</v>
      </c>
      <c r="N220" s="1" t="s">
        <v>201</v>
      </c>
      <c r="O220" s="3">
        <v>35171.72</v>
      </c>
      <c r="P220" s="155"/>
      <c r="Q220" s="149"/>
      <c r="R220" s="149"/>
      <c r="S220" s="149"/>
      <c r="T220" s="149"/>
      <c r="U220" s="149"/>
      <c r="V220" s="156"/>
      <c r="W220" s="149"/>
      <c r="X220" s="149"/>
      <c r="Y220" s="1" t="s">
        <v>205</v>
      </c>
      <c r="Z220" s="1" t="s">
        <v>200</v>
      </c>
      <c r="AA220" s="163"/>
      <c r="AB220" s="1">
        <v>970</v>
      </c>
      <c r="AC220" s="149" t="s">
        <v>201</v>
      </c>
      <c r="AD220" s="4">
        <v>35071.32</v>
      </c>
      <c r="AE220" s="150"/>
      <c r="AF220" s="159"/>
      <c r="AG220" s="161"/>
    </row>
    <row r="221" spans="1:33" ht="48" customHeight="1" x14ac:dyDescent="0.25">
      <c r="A221" s="155" t="s">
        <v>115</v>
      </c>
      <c r="B221" s="149">
        <v>608</v>
      </c>
      <c r="C221" s="149" t="s">
        <v>195</v>
      </c>
      <c r="D221" s="149" t="s">
        <v>409</v>
      </c>
      <c r="E221" s="149" t="s">
        <v>482</v>
      </c>
      <c r="F221" s="149">
        <v>3</v>
      </c>
      <c r="G221" s="156" t="s">
        <v>484</v>
      </c>
      <c r="H221" s="149">
        <v>62548</v>
      </c>
      <c r="I221" s="149">
        <v>62548</v>
      </c>
      <c r="J221" s="1" t="s">
        <v>205</v>
      </c>
      <c r="K221" s="1" t="s">
        <v>210</v>
      </c>
      <c r="L221" s="1">
        <v>385</v>
      </c>
      <c r="M221" s="1">
        <v>384</v>
      </c>
      <c r="N221" s="1" t="s">
        <v>201</v>
      </c>
      <c r="O221" s="3">
        <v>4632.38</v>
      </c>
      <c r="P221" s="155" t="s">
        <v>116</v>
      </c>
      <c r="Q221" s="149">
        <v>608</v>
      </c>
      <c r="R221" s="149" t="s">
        <v>195</v>
      </c>
      <c r="S221" s="149" t="s">
        <v>409</v>
      </c>
      <c r="T221" s="149" t="s">
        <v>482</v>
      </c>
      <c r="U221" s="149">
        <v>3</v>
      </c>
      <c r="V221" s="156" t="s">
        <v>485</v>
      </c>
      <c r="W221" s="149">
        <v>62548</v>
      </c>
      <c r="X221" s="149">
        <v>62548</v>
      </c>
      <c r="Y221" s="1" t="s">
        <v>205</v>
      </c>
      <c r="Z221" s="1" t="s">
        <v>210</v>
      </c>
      <c r="AA221" s="162">
        <v>2016</v>
      </c>
      <c r="AB221" s="70">
        <v>385</v>
      </c>
      <c r="AC221" s="149" t="s">
        <v>201</v>
      </c>
      <c r="AD221" s="4">
        <v>4626.74</v>
      </c>
      <c r="AE221" s="150" t="s">
        <v>202</v>
      </c>
      <c r="AF221" s="158" t="s">
        <v>203</v>
      </c>
      <c r="AG221" s="160" t="s">
        <v>204</v>
      </c>
    </row>
    <row r="222" spans="1:33" ht="48" customHeight="1" x14ac:dyDescent="0.25">
      <c r="A222" s="155"/>
      <c r="B222" s="149"/>
      <c r="C222" s="149"/>
      <c r="D222" s="149"/>
      <c r="E222" s="149"/>
      <c r="F222" s="149"/>
      <c r="G222" s="156"/>
      <c r="H222" s="149"/>
      <c r="I222" s="149"/>
      <c r="J222" s="1" t="s">
        <v>205</v>
      </c>
      <c r="K222" s="1" t="s">
        <v>200</v>
      </c>
      <c r="L222" s="3">
        <v>1631</v>
      </c>
      <c r="M222" s="3">
        <v>1387</v>
      </c>
      <c r="N222" s="1" t="s">
        <v>201</v>
      </c>
      <c r="O222" s="3">
        <v>50291.93</v>
      </c>
      <c r="P222" s="155"/>
      <c r="Q222" s="149"/>
      <c r="R222" s="149"/>
      <c r="S222" s="149"/>
      <c r="T222" s="149"/>
      <c r="U222" s="149"/>
      <c r="V222" s="156"/>
      <c r="W222" s="149"/>
      <c r="X222" s="149"/>
      <c r="Y222" s="1" t="s">
        <v>205</v>
      </c>
      <c r="Z222" s="1" t="s">
        <v>200</v>
      </c>
      <c r="AA222" s="163"/>
      <c r="AB222" s="77">
        <v>1386</v>
      </c>
      <c r="AC222" s="149"/>
      <c r="AD222" s="4">
        <v>50112.22</v>
      </c>
      <c r="AE222" s="150"/>
      <c r="AF222" s="159"/>
      <c r="AG222" s="161"/>
    </row>
    <row r="223" spans="1:33" ht="48" customHeight="1" x14ac:dyDescent="0.25">
      <c r="A223" s="155" t="s">
        <v>116</v>
      </c>
      <c r="B223" s="149">
        <v>609</v>
      </c>
      <c r="C223" s="149" t="s">
        <v>195</v>
      </c>
      <c r="D223" s="149" t="s">
        <v>409</v>
      </c>
      <c r="E223" s="149" t="s">
        <v>486</v>
      </c>
      <c r="F223" s="156">
        <v>3</v>
      </c>
      <c r="G223" s="156" t="s">
        <v>487</v>
      </c>
      <c r="H223" s="149">
        <v>62549</v>
      </c>
      <c r="I223" s="149">
        <v>62549</v>
      </c>
      <c r="J223" s="1" t="s">
        <v>205</v>
      </c>
      <c r="K223" s="1" t="s">
        <v>210</v>
      </c>
      <c r="L223" s="1">
        <v>304</v>
      </c>
      <c r="M223" s="1">
        <v>304</v>
      </c>
      <c r="N223" s="1" t="s">
        <v>201</v>
      </c>
      <c r="O223" s="3">
        <v>3667.3</v>
      </c>
      <c r="P223" s="155" t="s">
        <v>117</v>
      </c>
      <c r="Q223" s="149">
        <v>609</v>
      </c>
      <c r="R223" s="149" t="s">
        <v>195</v>
      </c>
      <c r="S223" s="149" t="s">
        <v>409</v>
      </c>
      <c r="T223" s="149" t="s">
        <v>486</v>
      </c>
      <c r="U223" s="149">
        <v>3</v>
      </c>
      <c r="V223" s="156" t="s">
        <v>487</v>
      </c>
      <c r="W223" s="149">
        <v>62549</v>
      </c>
      <c r="X223" s="149">
        <v>62549</v>
      </c>
      <c r="Y223" s="1" t="s">
        <v>205</v>
      </c>
      <c r="Z223" s="1" t="s">
        <v>210</v>
      </c>
      <c r="AA223" s="162">
        <v>1612</v>
      </c>
      <c r="AB223" s="1">
        <v>304</v>
      </c>
      <c r="AC223" s="149" t="s">
        <v>201</v>
      </c>
      <c r="AD223" s="4">
        <v>3653.32</v>
      </c>
      <c r="AE223" s="150" t="s">
        <v>202</v>
      </c>
      <c r="AF223" s="158" t="s">
        <v>203</v>
      </c>
      <c r="AG223" s="160" t="s">
        <v>204</v>
      </c>
    </row>
    <row r="224" spans="1:33" ht="48" customHeight="1" x14ac:dyDescent="0.25">
      <c r="A224" s="155"/>
      <c r="B224" s="149"/>
      <c r="C224" s="149"/>
      <c r="D224" s="149"/>
      <c r="E224" s="149"/>
      <c r="F224" s="156"/>
      <c r="G224" s="156"/>
      <c r="H224" s="149"/>
      <c r="I224" s="149"/>
      <c r="J224" s="1" t="s">
        <v>205</v>
      </c>
      <c r="K224" s="1" t="s">
        <v>200</v>
      </c>
      <c r="L224" s="3">
        <v>1308</v>
      </c>
      <c r="M224" s="3">
        <v>1113</v>
      </c>
      <c r="N224" s="1" t="s">
        <v>201</v>
      </c>
      <c r="O224" s="3">
        <v>40356.82</v>
      </c>
      <c r="P224" s="155"/>
      <c r="Q224" s="149"/>
      <c r="R224" s="149"/>
      <c r="S224" s="149"/>
      <c r="T224" s="149"/>
      <c r="U224" s="149"/>
      <c r="V224" s="156"/>
      <c r="W224" s="149"/>
      <c r="X224" s="149"/>
      <c r="Y224" s="1" t="s">
        <v>205</v>
      </c>
      <c r="Z224" s="1" t="s">
        <v>200</v>
      </c>
      <c r="AA224" s="163"/>
      <c r="AB224" s="77">
        <v>1114</v>
      </c>
      <c r="AC224" s="149"/>
      <c r="AD224" s="4">
        <v>40277.78</v>
      </c>
      <c r="AE224" s="150"/>
      <c r="AF224" s="159"/>
      <c r="AG224" s="161"/>
    </row>
    <row r="225" spans="1:33" ht="48" customHeight="1" x14ac:dyDescent="0.25">
      <c r="A225" s="155" t="s">
        <v>117</v>
      </c>
      <c r="B225" s="149">
        <v>612</v>
      </c>
      <c r="C225" s="149" t="s">
        <v>195</v>
      </c>
      <c r="D225" s="149" t="s">
        <v>409</v>
      </c>
      <c r="E225" s="149" t="s">
        <v>463</v>
      </c>
      <c r="F225" s="156">
        <v>3</v>
      </c>
      <c r="G225" s="156" t="s">
        <v>488</v>
      </c>
      <c r="H225" s="149">
        <v>62553</v>
      </c>
      <c r="I225" s="149">
        <v>62553</v>
      </c>
      <c r="J225" s="1" t="s">
        <v>205</v>
      </c>
      <c r="K225" s="1" t="s">
        <v>210</v>
      </c>
      <c r="L225" s="1">
        <v>294</v>
      </c>
      <c r="M225" s="1">
        <v>294</v>
      </c>
      <c r="N225" s="1" t="s">
        <v>201</v>
      </c>
      <c r="O225" s="3">
        <v>3546.67</v>
      </c>
      <c r="P225" s="155" t="s">
        <v>118</v>
      </c>
      <c r="Q225" s="149">
        <v>612</v>
      </c>
      <c r="R225" s="149" t="s">
        <v>195</v>
      </c>
      <c r="S225" s="149" t="s">
        <v>409</v>
      </c>
      <c r="T225" s="149" t="s">
        <v>463</v>
      </c>
      <c r="U225" s="149">
        <v>3</v>
      </c>
      <c r="V225" s="156" t="s">
        <v>488</v>
      </c>
      <c r="W225" s="149">
        <v>62553</v>
      </c>
      <c r="X225" s="149">
        <v>62553</v>
      </c>
      <c r="Y225" s="1" t="s">
        <v>205</v>
      </c>
      <c r="Z225" s="1" t="s">
        <v>210</v>
      </c>
      <c r="AA225" s="162">
        <v>1601</v>
      </c>
      <c r="AB225" s="1">
        <v>294</v>
      </c>
      <c r="AC225" s="149" t="s">
        <v>201</v>
      </c>
      <c r="AD225" s="4">
        <v>3533.15</v>
      </c>
      <c r="AE225" s="150" t="s">
        <v>202</v>
      </c>
      <c r="AF225" s="158" t="s">
        <v>203</v>
      </c>
      <c r="AG225" s="160" t="s">
        <v>204</v>
      </c>
    </row>
    <row r="226" spans="1:33" ht="48" customHeight="1" x14ac:dyDescent="0.25">
      <c r="A226" s="155"/>
      <c r="B226" s="149"/>
      <c r="C226" s="149"/>
      <c r="D226" s="149"/>
      <c r="E226" s="149"/>
      <c r="F226" s="156"/>
      <c r="G226" s="156"/>
      <c r="H226" s="149"/>
      <c r="I226" s="149"/>
      <c r="J226" s="1" t="s">
        <v>205</v>
      </c>
      <c r="K226" s="1" t="s">
        <v>200</v>
      </c>
      <c r="L226" s="3">
        <v>1307</v>
      </c>
      <c r="M226" s="3">
        <v>1116</v>
      </c>
      <c r="N226" s="1" t="s">
        <v>201</v>
      </c>
      <c r="O226" s="3">
        <v>40465.599999999999</v>
      </c>
      <c r="P226" s="155"/>
      <c r="Q226" s="149"/>
      <c r="R226" s="149"/>
      <c r="S226" s="149"/>
      <c r="T226" s="149"/>
      <c r="U226" s="149"/>
      <c r="V226" s="156"/>
      <c r="W226" s="149"/>
      <c r="X226" s="149"/>
      <c r="Y226" s="1" t="s">
        <v>205</v>
      </c>
      <c r="Z226" s="1" t="s">
        <v>200</v>
      </c>
      <c r="AA226" s="163"/>
      <c r="AB226" s="77">
        <v>1117</v>
      </c>
      <c r="AC226" s="149"/>
      <c r="AD226" s="4">
        <v>40386.25</v>
      </c>
      <c r="AE226" s="150"/>
      <c r="AF226" s="159"/>
      <c r="AG226" s="161"/>
    </row>
    <row r="227" spans="1:33" ht="48" customHeight="1" x14ac:dyDescent="0.25">
      <c r="A227" s="155" t="s">
        <v>118</v>
      </c>
      <c r="B227" s="149">
        <v>614</v>
      </c>
      <c r="C227" s="149" t="s">
        <v>195</v>
      </c>
      <c r="D227" s="149" t="s">
        <v>409</v>
      </c>
      <c r="E227" s="149" t="s">
        <v>463</v>
      </c>
      <c r="F227" s="156">
        <v>3</v>
      </c>
      <c r="G227" s="156" t="s">
        <v>489</v>
      </c>
      <c r="H227" s="149">
        <v>62555</v>
      </c>
      <c r="I227" s="149">
        <v>62555</v>
      </c>
      <c r="J227" s="1" t="s">
        <v>205</v>
      </c>
      <c r="K227" s="1" t="s">
        <v>210</v>
      </c>
      <c r="L227" s="1">
        <v>297</v>
      </c>
      <c r="M227" s="1">
        <v>297</v>
      </c>
      <c r="N227" s="1" t="s">
        <v>201</v>
      </c>
      <c r="O227" s="3">
        <v>3582.86</v>
      </c>
      <c r="P227" s="155" t="s">
        <v>119</v>
      </c>
      <c r="Q227" s="149">
        <v>614</v>
      </c>
      <c r="R227" s="149" t="s">
        <v>195</v>
      </c>
      <c r="S227" s="149" t="s">
        <v>409</v>
      </c>
      <c r="T227" s="149" t="s">
        <v>463</v>
      </c>
      <c r="U227" s="149">
        <v>3</v>
      </c>
      <c r="V227" s="156" t="s">
        <v>489</v>
      </c>
      <c r="W227" s="149">
        <v>62555</v>
      </c>
      <c r="X227" s="149">
        <v>62555</v>
      </c>
      <c r="Y227" s="1" t="s">
        <v>205</v>
      </c>
      <c r="Z227" s="1" t="s">
        <v>210</v>
      </c>
      <c r="AA227" s="162">
        <v>1642</v>
      </c>
      <c r="AB227" s="1">
        <v>297</v>
      </c>
      <c r="AC227" s="149" t="s">
        <v>201</v>
      </c>
      <c r="AD227" s="4">
        <v>3569.2</v>
      </c>
      <c r="AE227" s="150" t="s">
        <v>202</v>
      </c>
      <c r="AF227" s="158" t="s">
        <v>203</v>
      </c>
      <c r="AG227" s="160" t="s">
        <v>204</v>
      </c>
    </row>
    <row r="228" spans="1:33" ht="48" customHeight="1" x14ac:dyDescent="0.25">
      <c r="A228" s="155"/>
      <c r="B228" s="149"/>
      <c r="C228" s="149"/>
      <c r="D228" s="149"/>
      <c r="E228" s="149"/>
      <c r="F228" s="156"/>
      <c r="G228" s="156"/>
      <c r="H228" s="149"/>
      <c r="I228" s="149"/>
      <c r="J228" s="1" t="s">
        <v>205</v>
      </c>
      <c r="K228" s="1" t="s">
        <v>200</v>
      </c>
      <c r="L228" s="3">
        <v>1345</v>
      </c>
      <c r="M228" s="3">
        <v>1149</v>
      </c>
      <c r="N228" s="1" t="s">
        <v>201</v>
      </c>
      <c r="O228" s="3">
        <v>41662.17</v>
      </c>
      <c r="P228" s="155"/>
      <c r="Q228" s="149"/>
      <c r="R228" s="149"/>
      <c r="S228" s="149"/>
      <c r="T228" s="149"/>
      <c r="U228" s="149"/>
      <c r="V228" s="156"/>
      <c r="W228" s="149"/>
      <c r="X228" s="149"/>
      <c r="Y228" s="1" t="s">
        <v>205</v>
      </c>
      <c r="Z228" s="1" t="s">
        <v>200</v>
      </c>
      <c r="AA228" s="163"/>
      <c r="AB228" s="77">
        <v>1150</v>
      </c>
      <c r="AC228" s="149"/>
      <c r="AD228" s="4">
        <v>41579.4</v>
      </c>
      <c r="AE228" s="150"/>
      <c r="AF228" s="159"/>
      <c r="AG228" s="161"/>
    </row>
    <row r="229" spans="1:33" ht="48" customHeight="1" x14ac:dyDescent="0.25">
      <c r="A229" s="155" t="s">
        <v>119</v>
      </c>
      <c r="B229" s="149">
        <v>615</v>
      </c>
      <c r="C229" s="149" t="s">
        <v>195</v>
      </c>
      <c r="D229" s="149" t="s">
        <v>409</v>
      </c>
      <c r="E229" s="149" t="s">
        <v>434</v>
      </c>
      <c r="F229" s="156">
        <v>3</v>
      </c>
      <c r="G229" s="156" t="s">
        <v>490</v>
      </c>
      <c r="H229" s="149">
        <v>62556</v>
      </c>
      <c r="I229" s="149">
        <v>62556</v>
      </c>
      <c r="J229" s="1" t="s">
        <v>205</v>
      </c>
      <c r="K229" s="1" t="s">
        <v>210</v>
      </c>
      <c r="L229" s="3">
        <v>1049</v>
      </c>
      <c r="M229" s="1">
        <v>307</v>
      </c>
      <c r="N229" s="1" t="s">
        <v>201</v>
      </c>
      <c r="O229" s="3">
        <v>3703.49</v>
      </c>
      <c r="P229" s="155" t="s">
        <v>4</v>
      </c>
      <c r="Q229" s="149">
        <v>615</v>
      </c>
      <c r="R229" s="149" t="s">
        <v>195</v>
      </c>
      <c r="S229" s="149" t="s">
        <v>409</v>
      </c>
      <c r="T229" s="149" t="s">
        <v>434</v>
      </c>
      <c r="U229" s="149">
        <v>3</v>
      </c>
      <c r="V229" s="156" t="s">
        <v>490</v>
      </c>
      <c r="W229" s="149">
        <v>62556</v>
      </c>
      <c r="X229" s="149">
        <v>62556</v>
      </c>
      <c r="Y229" s="1" t="s">
        <v>205</v>
      </c>
      <c r="Z229" s="1" t="s">
        <v>210</v>
      </c>
      <c r="AA229" s="164">
        <v>1712</v>
      </c>
      <c r="AB229" s="1">
        <v>307</v>
      </c>
      <c r="AC229" s="149" t="s">
        <v>201</v>
      </c>
      <c r="AD229" s="4">
        <v>3689.37</v>
      </c>
      <c r="AE229" s="150" t="s">
        <v>202</v>
      </c>
      <c r="AF229" s="158" t="s">
        <v>203</v>
      </c>
      <c r="AG229" s="160" t="s">
        <v>204</v>
      </c>
    </row>
    <row r="230" spans="1:33" ht="48" customHeight="1" x14ac:dyDescent="0.25">
      <c r="A230" s="155"/>
      <c r="B230" s="149"/>
      <c r="C230" s="149"/>
      <c r="D230" s="149"/>
      <c r="E230" s="149"/>
      <c r="F230" s="156"/>
      <c r="G230" s="156"/>
      <c r="H230" s="149"/>
      <c r="I230" s="149"/>
      <c r="J230" s="1" t="s">
        <v>205</v>
      </c>
      <c r="K230" s="1" t="s">
        <v>200</v>
      </c>
      <c r="L230" s="3">
        <v>1405</v>
      </c>
      <c r="M230" s="3">
        <v>1201</v>
      </c>
      <c r="N230" s="1" t="s">
        <v>201</v>
      </c>
      <c r="O230" s="3">
        <v>43547.66</v>
      </c>
      <c r="P230" s="155"/>
      <c r="Q230" s="149"/>
      <c r="R230" s="149"/>
      <c r="S230" s="149"/>
      <c r="T230" s="149"/>
      <c r="U230" s="149"/>
      <c r="V230" s="156"/>
      <c r="W230" s="149"/>
      <c r="X230" s="149"/>
      <c r="Y230" s="1" t="s">
        <v>205</v>
      </c>
      <c r="Z230" s="1" t="s">
        <v>200</v>
      </c>
      <c r="AA230" s="165"/>
      <c r="AB230" s="77">
        <v>1202</v>
      </c>
      <c r="AC230" s="149" t="s">
        <v>201</v>
      </c>
      <c r="AD230" s="4">
        <v>43459.51</v>
      </c>
      <c r="AE230" s="150"/>
      <c r="AF230" s="159"/>
      <c r="AG230" s="161"/>
    </row>
    <row r="231" spans="1:33" ht="48" customHeight="1" x14ac:dyDescent="0.25">
      <c r="A231" s="155" t="s">
        <v>4</v>
      </c>
      <c r="B231" s="149">
        <v>620</v>
      </c>
      <c r="C231" s="149" t="s">
        <v>195</v>
      </c>
      <c r="D231" s="149" t="s">
        <v>409</v>
      </c>
      <c r="E231" s="149" t="s">
        <v>476</v>
      </c>
      <c r="F231" s="149">
        <v>3</v>
      </c>
      <c r="G231" s="156" t="s">
        <v>491</v>
      </c>
      <c r="H231" s="149">
        <v>62562</v>
      </c>
      <c r="I231" s="149">
        <v>62562</v>
      </c>
      <c r="J231" s="1" t="s">
        <v>205</v>
      </c>
      <c r="K231" s="1" t="s">
        <v>210</v>
      </c>
      <c r="L231" s="1">
        <v>527</v>
      </c>
      <c r="M231" s="1">
        <v>528</v>
      </c>
      <c r="N231" s="1" t="s">
        <v>201</v>
      </c>
      <c r="O231" s="3">
        <v>6369.53</v>
      </c>
      <c r="P231" s="155" t="s">
        <v>120</v>
      </c>
      <c r="Q231" s="149">
        <v>620</v>
      </c>
      <c r="R231" s="149" t="s">
        <v>195</v>
      </c>
      <c r="S231" s="149" t="s">
        <v>409</v>
      </c>
      <c r="T231" s="149" t="s">
        <v>478</v>
      </c>
      <c r="U231" s="149">
        <v>3</v>
      </c>
      <c r="V231" s="156" t="s">
        <v>491</v>
      </c>
      <c r="W231" s="149">
        <v>62562</v>
      </c>
      <c r="X231" s="149">
        <v>62562</v>
      </c>
      <c r="Y231" s="1" t="s">
        <v>205</v>
      </c>
      <c r="Z231" s="1" t="s">
        <v>210</v>
      </c>
      <c r="AA231" s="162">
        <v>3197</v>
      </c>
      <c r="AB231" s="70">
        <v>527</v>
      </c>
      <c r="AC231" s="149" t="s">
        <v>201</v>
      </c>
      <c r="AD231" s="4">
        <v>6333.22</v>
      </c>
      <c r="AE231" s="150" t="s">
        <v>202</v>
      </c>
      <c r="AF231" s="158" t="s">
        <v>203</v>
      </c>
      <c r="AG231" s="160" t="s">
        <v>204</v>
      </c>
    </row>
    <row r="232" spans="1:33" ht="48" customHeight="1" x14ac:dyDescent="0.25">
      <c r="A232" s="155"/>
      <c r="B232" s="149"/>
      <c r="C232" s="149"/>
      <c r="D232" s="149"/>
      <c r="E232" s="149"/>
      <c r="F232" s="149"/>
      <c r="G232" s="156"/>
      <c r="H232" s="149"/>
      <c r="I232" s="149"/>
      <c r="J232" s="1" t="s">
        <v>205</v>
      </c>
      <c r="K232" s="1" t="s">
        <v>200</v>
      </c>
      <c r="L232" s="3">
        <v>2670</v>
      </c>
      <c r="M232" s="3">
        <v>2277</v>
      </c>
      <c r="N232" s="1" t="s">
        <v>201</v>
      </c>
      <c r="O232" s="3">
        <v>82562.880000000005</v>
      </c>
      <c r="P232" s="155"/>
      <c r="Q232" s="149"/>
      <c r="R232" s="149"/>
      <c r="S232" s="149"/>
      <c r="T232" s="149"/>
      <c r="U232" s="149"/>
      <c r="V232" s="156"/>
      <c r="W232" s="149"/>
      <c r="X232" s="149"/>
      <c r="Y232" s="1" t="s">
        <v>205</v>
      </c>
      <c r="Z232" s="1" t="s">
        <v>200</v>
      </c>
      <c r="AA232" s="163"/>
      <c r="AB232" s="77">
        <v>2278</v>
      </c>
      <c r="AC232" s="149"/>
      <c r="AD232" s="4">
        <v>82363.37</v>
      </c>
      <c r="AE232" s="150"/>
      <c r="AF232" s="159"/>
      <c r="AG232" s="161"/>
    </row>
    <row r="233" spans="1:33" ht="48" customHeight="1" x14ac:dyDescent="0.25">
      <c r="A233" s="155" t="s">
        <v>120</v>
      </c>
      <c r="B233" s="149">
        <v>621</v>
      </c>
      <c r="C233" s="149" t="s">
        <v>195</v>
      </c>
      <c r="D233" s="149" t="s">
        <v>409</v>
      </c>
      <c r="E233" s="149" t="s">
        <v>463</v>
      </c>
      <c r="F233" s="156">
        <v>3</v>
      </c>
      <c r="G233" s="156" t="s">
        <v>492</v>
      </c>
      <c r="H233" s="149">
        <v>62563</v>
      </c>
      <c r="I233" s="149">
        <v>62563</v>
      </c>
      <c r="J233" s="1" t="s">
        <v>205</v>
      </c>
      <c r="K233" s="1" t="s">
        <v>210</v>
      </c>
      <c r="L233" s="1">
        <v>906</v>
      </c>
      <c r="M233" s="1">
        <v>272</v>
      </c>
      <c r="N233" s="1" t="s">
        <v>201</v>
      </c>
      <c r="O233" s="3">
        <v>3281.27</v>
      </c>
      <c r="P233" s="155" t="s">
        <v>121</v>
      </c>
      <c r="Q233" s="149">
        <v>621</v>
      </c>
      <c r="R233" s="149" t="s">
        <v>195</v>
      </c>
      <c r="S233" s="149" t="s">
        <v>409</v>
      </c>
      <c r="T233" s="149" t="s">
        <v>463</v>
      </c>
      <c r="U233" s="149">
        <v>3</v>
      </c>
      <c r="V233" s="156" t="s">
        <v>492</v>
      </c>
      <c r="W233" s="149">
        <v>62563</v>
      </c>
      <c r="X233" s="149">
        <v>62563</v>
      </c>
      <c r="Y233" s="1" t="s">
        <v>205</v>
      </c>
      <c r="Z233" s="1" t="s">
        <v>210</v>
      </c>
      <c r="AA233" s="162">
        <v>1685</v>
      </c>
      <c r="AB233" s="1">
        <v>272</v>
      </c>
      <c r="AC233" s="149" t="s">
        <v>201</v>
      </c>
      <c r="AD233" s="4">
        <v>3268.76</v>
      </c>
      <c r="AE233" s="150" t="s">
        <v>202</v>
      </c>
      <c r="AF233" s="158" t="s">
        <v>203</v>
      </c>
      <c r="AG233" s="160" t="s">
        <v>204</v>
      </c>
    </row>
    <row r="234" spans="1:33" ht="48" customHeight="1" x14ac:dyDescent="0.25">
      <c r="A234" s="155"/>
      <c r="B234" s="149"/>
      <c r="C234" s="149"/>
      <c r="D234" s="149"/>
      <c r="E234" s="149"/>
      <c r="F234" s="156"/>
      <c r="G234" s="156"/>
      <c r="H234" s="149"/>
      <c r="I234" s="149"/>
      <c r="J234" s="1" t="s">
        <v>205</v>
      </c>
      <c r="K234" s="1" t="s">
        <v>200</v>
      </c>
      <c r="L234" s="3">
        <v>1413</v>
      </c>
      <c r="M234" s="3">
        <v>1203</v>
      </c>
      <c r="N234" s="1" t="s">
        <v>201</v>
      </c>
      <c r="O234" s="3">
        <v>43620.18</v>
      </c>
      <c r="P234" s="155"/>
      <c r="Q234" s="149"/>
      <c r="R234" s="149"/>
      <c r="S234" s="149"/>
      <c r="T234" s="149"/>
      <c r="U234" s="149"/>
      <c r="V234" s="156"/>
      <c r="W234" s="149"/>
      <c r="X234" s="149"/>
      <c r="Y234" s="1" t="s">
        <v>205</v>
      </c>
      <c r="Z234" s="1" t="s">
        <v>200</v>
      </c>
      <c r="AA234" s="163"/>
      <c r="AB234" s="77">
        <v>1204</v>
      </c>
      <c r="AC234" s="149"/>
      <c r="AD234" s="4">
        <v>43531.82</v>
      </c>
      <c r="AE234" s="150"/>
      <c r="AF234" s="159"/>
      <c r="AG234" s="161"/>
    </row>
    <row r="235" spans="1:33" ht="48" customHeight="1" x14ac:dyDescent="0.25">
      <c r="A235" s="155" t="s">
        <v>121</v>
      </c>
      <c r="B235" s="149">
        <v>626</v>
      </c>
      <c r="C235" s="149" t="s">
        <v>195</v>
      </c>
      <c r="D235" s="149" t="s">
        <v>409</v>
      </c>
      <c r="E235" s="149" t="s">
        <v>436</v>
      </c>
      <c r="F235" s="149">
        <v>3</v>
      </c>
      <c r="G235" s="156">
        <v>10</v>
      </c>
      <c r="H235" s="149">
        <v>62571</v>
      </c>
      <c r="I235" s="149">
        <v>62571</v>
      </c>
      <c r="J235" s="1" t="s">
        <v>205</v>
      </c>
      <c r="K235" s="1" t="s">
        <v>210</v>
      </c>
      <c r="L235" s="157">
        <v>2500</v>
      </c>
      <c r="M235" s="1">
        <v>282</v>
      </c>
      <c r="N235" s="1" t="s">
        <v>201</v>
      </c>
      <c r="O235" s="3">
        <v>3401.91</v>
      </c>
      <c r="P235" s="155" t="s">
        <v>13</v>
      </c>
      <c r="Q235" s="149">
        <v>626</v>
      </c>
      <c r="R235" s="149" t="s">
        <v>195</v>
      </c>
      <c r="S235" s="149" t="s">
        <v>409</v>
      </c>
      <c r="T235" s="149" t="s">
        <v>436</v>
      </c>
      <c r="U235" s="149">
        <v>3</v>
      </c>
      <c r="V235" s="156">
        <v>10</v>
      </c>
      <c r="W235" s="149">
        <v>62571</v>
      </c>
      <c r="X235" s="149">
        <v>62571</v>
      </c>
      <c r="Y235" s="1" t="s">
        <v>205</v>
      </c>
      <c r="Z235" s="1" t="s">
        <v>210</v>
      </c>
      <c r="AA235" s="157">
        <v>1831</v>
      </c>
      <c r="AB235" s="1">
        <v>282</v>
      </c>
      <c r="AC235" s="149" t="s">
        <v>201</v>
      </c>
      <c r="AD235" s="4">
        <v>3388.94</v>
      </c>
      <c r="AE235" s="150" t="s">
        <v>202</v>
      </c>
      <c r="AF235" s="158" t="s">
        <v>203</v>
      </c>
      <c r="AG235" s="160" t="s">
        <v>204</v>
      </c>
    </row>
    <row r="236" spans="1:33" ht="48" customHeight="1" x14ac:dyDescent="0.25">
      <c r="A236" s="155"/>
      <c r="B236" s="149"/>
      <c r="C236" s="149"/>
      <c r="D236" s="149"/>
      <c r="E236" s="149"/>
      <c r="F236" s="149"/>
      <c r="G236" s="156"/>
      <c r="H236" s="149"/>
      <c r="I236" s="149"/>
      <c r="J236" s="1" t="s">
        <v>205</v>
      </c>
      <c r="K236" s="1" t="s">
        <v>200</v>
      </c>
      <c r="L236" s="157"/>
      <c r="M236" s="3">
        <v>1319</v>
      </c>
      <c r="N236" s="1" t="s">
        <v>201</v>
      </c>
      <c r="O236" s="3">
        <v>47826.28</v>
      </c>
      <c r="P236" s="155"/>
      <c r="Q236" s="149"/>
      <c r="R236" s="149"/>
      <c r="S236" s="149"/>
      <c r="T236" s="149"/>
      <c r="U236" s="149"/>
      <c r="V236" s="156"/>
      <c r="W236" s="149"/>
      <c r="X236" s="149"/>
      <c r="Y236" s="1" t="s">
        <v>205</v>
      </c>
      <c r="Z236" s="1" t="s">
        <v>200</v>
      </c>
      <c r="AA236" s="157"/>
      <c r="AB236" s="77">
        <v>1318</v>
      </c>
      <c r="AC236" s="149"/>
      <c r="AD236" s="4">
        <v>47653.61</v>
      </c>
      <c r="AE236" s="150"/>
      <c r="AF236" s="159"/>
      <c r="AG236" s="161"/>
    </row>
    <row r="237" spans="1:33" ht="48" customHeight="1" x14ac:dyDescent="0.25">
      <c r="A237" s="155" t="s">
        <v>13</v>
      </c>
      <c r="B237" s="149">
        <v>633</v>
      </c>
      <c r="C237" s="149" t="s">
        <v>195</v>
      </c>
      <c r="D237" s="149" t="s">
        <v>409</v>
      </c>
      <c r="E237" s="149" t="s">
        <v>493</v>
      </c>
      <c r="F237" s="156">
        <v>3</v>
      </c>
      <c r="G237" s="156" t="s">
        <v>494</v>
      </c>
      <c r="H237" s="149">
        <v>62567</v>
      </c>
      <c r="I237" s="149">
        <v>62567</v>
      </c>
      <c r="J237" s="1" t="s">
        <v>205</v>
      </c>
      <c r="K237" s="1" t="s">
        <v>200</v>
      </c>
      <c r="L237" s="3">
        <v>1909</v>
      </c>
      <c r="M237" s="3">
        <v>1613</v>
      </c>
      <c r="N237" s="1" t="s">
        <v>201</v>
      </c>
      <c r="O237" s="3">
        <v>58486.57</v>
      </c>
      <c r="P237" s="155" t="s">
        <v>122</v>
      </c>
      <c r="Q237" s="149">
        <v>633</v>
      </c>
      <c r="R237" s="149" t="s">
        <v>195</v>
      </c>
      <c r="S237" s="149" t="s">
        <v>409</v>
      </c>
      <c r="T237" s="149" t="s">
        <v>493</v>
      </c>
      <c r="U237" s="149">
        <v>3</v>
      </c>
      <c r="V237" s="156" t="s">
        <v>494</v>
      </c>
      <c r="W237" s="149">
        <v>62567</v>
      </c>
      <c r="X237" s="149">
        <v>62567</v>
      </c>
      <c r="Y237" s="1" t="s">
        <v>205</v>
      </c>
      <c r="Z237" s="1" t="s">
        <v>200</v>
      </c>
      <c r="AA237" s="164">
        <v>2213</v>
      </c>
      <c r="AB237" s="3">
        <v>1613</v>
      </c>
      <c r="AC237" s="149" t="s">
        <v>201</v>
      </c>
      <c r="AD237" s="4">
        <v>58319.63</v>
      </c>
      <c r="AE237" s="150" t="s">
        <v>202</v>
      </c>
      <c r="AF237" s="158" t="s">
        <v>203</v>
      </c>
      <c r="AG237" s="160" t="s">
        <v>204</v>
      </c>
    </row>
    <row r="238" spans="1:33" ht="48" customHeight="1" x14ac:dyDescent="0.25">
      <c r="A238" s="155"/>
      <c r="B238" s="149"/>
      <c r="C238" s="149"/>
      <c r="D238" s="149"/>
      <c r="E238" s="149"/>
      <c r="F238" s="156"/>
      <c r="G238" s="156"/>
      <c r="H238" s="149"/>
      <c r="I238" s="149"/>
      <c r="J238" s="1" t="s">
        <v>205</v>
      </c>
      <c r="K238" s="1" t="s">
        <v>210</v>
      </c>
      <c r="L238" s="1">
        <v>304</v>
      </c>
      <c r="M238" s="1">
        <v>305</v>
      </c>
      <c r="N238" s="1" t="s">
        <v>201</v>
      </c>
      <c r="O238" s="3">
        <v>3679.37</v>
      </c>
      <c r="P238" s="155"/>
      <c r="Q238" s="149"/>
      <c r="R238" s="149"/>
      <c r="S238" s="149"/>
      <c r="T238" s="149"/>
      <c r="U238" s="149"/>
      <c r="V238" s="156"/>
      <c r="W238" s="149"/>
      <c r="X238" s="149"/>
      <c r="Y238" s="1" t="s">
        <v>205</v>
      </c>
      <c r="Z238" s="1" t="s">
        <v>210</v>
      </c>
      <c r="AA238" s="165"/>
      <c r="AB238" s="70">
        <v>304</v>
      </c>
      <c r="AC238" s="149"/>
      <c r="AD238" s="4">
        <v>3653.32</v>
      </c>
      <c r="AE238" s="150"/>
      <c r="AF238" s="159"/>
      <c r="AG238" s="161"/>
    </row>
    <row r="239" spans="1:33" ht="48" customHeight="1" x14ac:dyDescent="0.25">
      <c r="A239" s="155" t="s">
        <v>122</v>
      </c>
      <c r="B239" s="149">
        <v>636</v>
      </c>
      <c r="C239" s="149" t="s">
        <v>195</v>
      </c>
      <c r="D239" s="149" t="s">
        <v>409</v>
      </c>
      <c r="E239" s="149" t="s">
        <v>434</v>
      </c>
      <c r="F239" s="156">
        <v>3</v>
      </c>
      <c r="G239" s="156" t="s">
        <v>495</v>
      </c>
      <c r="H239" s="149">
        <v>62572</v>
      </c>
      <c r="I239" s="149">
        <v>62572</v>
      </c>
      <c r="J239" s="1" t="s">
        <v>205</v>
      </c>
      <c r="K239" s="1" t="s">
        <v>200</v>
      </c>
      <c r="L239" s="3">
        <v>1789</v>
      </c>
      <c r="M239" s="3">
        <v>1241</v>
      </c>
      <c r="N239" s="1" t="s">
        <v>201</v>
      </c>
      <c r="O239" s="3">
        <v>44998.04</v>
      </c>
      <c r="P239" s="155" t="s">
        <v>123</v>
      </c>
      <c r="Q239" s="149">
        <v>636</v>
      </c>
      <c r="R239" s="149" t="s">
        <v>195</v>
      </c>
      <c r="S239" s="149" t="s">
        <v>409</v>
      </c>
      <c r="T239" s="149" t="s">
        <v>434</v>
      </c>
      <c r="U239" s="149">
        <v>3</v>
      </c>
      <c r="V239" s="156" t="s">
        <v>495</v>
      </c>
      <c r="W239" s="149">
        <v>62572</v>
      </c>
      <c r="X239" s="149">
        <v>62572</v>
      </c>
      <c r="Y239" s="1" t="s">
        <v>205</v>
      </c>
      <c r="Z239" s="1" t="s">
        <v>200</v>
      </c>
      <c r="AA239" s="164">
        <v>1728</v>
      </c>
      <c r="AB239" s="77">
        <v>1242</v>
      </c>
      <c r="AC239" s="149" t="s">
        <v>201</v>
      </c>
      <c r="AD239" s="4">
        <v>44905.75</v>
      </c>
      <c r="AE239" s="150" t="s">
        <v>202</v>
      </c>
      <c r="AF239" s="158" t="s">
        <v>203</v>
      </c>
      <c r="AG239" s="160" t="s">
        <v>204</v>
      </c>
    </row>
    <row r="240" spans="1:33" ht="48" customHeight="1" x14ac:dyDescent="0.25">
      <c r="A240" s="155"/>
      <c r="B240" s="149"/>
      <c r="C240" s="149"/>
      <c r="D240" s="149"/>
      <c r="E240" s="149"/>
      <c r="F240" s="156"/>
      <c r="G240" s="156"/>
      <c r="H240" s="149"/>
      <c r="I240" s="149"/>
      <c r="J240" s="1" t="s">
        <v>205</v>
      </c>
      <c r="K240" s="1" t="s">
        <v>210</v>
      </c>
      <c r="L240" s="1">
        <v>861</v>
      </c>
      <c r="M240" s="1">
        <v>239</v>
      </c>
      <c r="N240" s="1" t="s">
        <v>201</v>
      </c>
      <c r="O240" s="3">
        <v>2883.18</v>
      </c>
      <c r="P240" s="155"/>
      <c r="Q240" s="149"/>
      <c r="R240" s="149"/>
      <c r="S240" s="149"/>
      <c r="T240" s="149"/>
      <c r="U240" s="149"/>
      <c r="V240" s="156"/>
      <c r="W240" s="149"/>
      <c r="X240" s="149"/>
      <c r="Y240" s="1" t="s">
        <v>205</v>
      </c>
      <c r="Z240" s="1" t="s">
        <v>210</v>
      </c>
      <c r="AA240" s="165"/>
      <c r="AB240" s="1">
        <v>239</v>
      </c>
      <c r="AC240" s="149"/>
      <c r="AD240" s="4">
        <v>2872.18</v>
      </c>
      <c r="AE240" s="150"/>
      <c r="AF240" s="159"/>
      <c r="AG240" s="161"/>
    </row>
    <row r="241" spans="1:33" ht="48" customHeight="1" x14ac:dyDescent="0.25">
      <c r="A241" s="155" t="s">
        <v>123</v>
      </c>
      <c r="B241" s="149">
        <v>637</v>
      </c>
      <c r="C241" s="149" t="s">
        <v>195</v>
      </c>
      <c r="D241" s="149" t="s">
        <v>409</v>
      </c>
      <c r="E241" s="149" t="s">
        <v>434</v>
      </c>
      <c r="F241" s="156">
        <v>3</v>
      </c>
      <c r="G241" s="156" t="s">
        <v>496</v>
      </c>
      <c r="H241" s="149">
        <v>62576</v>
      </c>
      <c r="I241" s="149">
        <v>62576</v>
      </c>
      <c r="J241" s="1" t="s">
        <v>205</v>
      </c>
      <c r="K241" s="1" t="s">
        <v>200</v>
      </c>
      <c r="L241" s="3">
        <v>1454</v>
      </c>
      <c r="M241" s="3">
        <v>1207</v>
      </c>
      <c r="N241" s="1" t="s">
        <v>201</v>
      </c>
      <c r="O241" s="3">
        <v>43765.22</v>
      </c>
      <c r="P241" s="155" t="s">
        <v>124</v>
      </c>
      <c r="Q241" s="149">
        <v>637</v>
      </c>
      <c r="R241" s="149" t="s">
        <v>195</v>
      </c>
      <c r="S241" s="149" t="s">
        <v>409</v>
      </c>
      <c r="T241" s="149" t="s">
        <v>434</v>
      </c>
      <c r="U241" s="149">
        <v>3</v>
      </c>
      <c r="V241" s="156" t="s">
        <v>496</v>
      </c>
      <c r="W241" s="149">
        <v>62576</v>
      </c>
      <c r="X241" s="149">
        <v>62576</v>
      </c>
      <c r="Y241" s="1" t="s">
        <v>205</v>
      </c>
      <c r="Z241" s="1" t="s">
        <v>200</v>
      </c>
      <c r="AA241" s="164">
        <v>1687</v>
      </c>
      <c r="AB241" s="77">
        <v>1206</v>
      </c>
      <c r="AC241" s="149" t="s">
        <v>201</v>
      </c>
      <c r="AD241" s="4">
        <v>43604.14</v>
      </c>
      <c r="AE241" s="150" t="s">
        <v>202</v>
      </c>
      <c r="AF241" s="158" t="s">
        <v>203</v>
      </c>
      <c r="AG241" s="160" t="s">
        <v>204</v>
      </c>
    </row>
    <row r="242" spans="1:33" ht="48" customHeight="1" x14ac:dyDescent="0.25">
      <c r="A242" s="155"/>
      <c r="B242" s="149"/>
      <c r="C242" s="149"/>
      <c r="D242" s="149"/>
      <c r="E242" s="149"/>
      <c r="F242" s="156"/>
      <c r="G242" s="156"/>
      <c r="H242" s="149"/>
      <c r="I242" s="149"/>
      <c r="J242" s="1" t="s">
        <v>205</v>
      </c>
      <c r="K242" s="1" t="s">
        <v>210</v>
      </c>
      <c r="L242" s="1">
        <v>233</v>
      </c>
      <c r="M242" s="1">
        <v>232</v>
      </c>
      <c r="N242" s="1" t="s">
        <v>201</v>
      </c>
      <c r="O242" s="3">
        <v>2798.73</v>
      </c>
      <c r="P242" s="155"/>
      <c r="Q242" s="149"/>
      <c r="R242" s="149"/>
      <c r="S242" s="149"/>
      <c r="T242" s="149"/>
      <c r="U242" s="149"/>
      <c r="V242" s="156"/>
      <c r="W242" s="149"/>
      <c r="X242" s="149"/>
      <c r="Y242" s="1" t="s">
        <v>205</v>
      </c>
      <c r="Z242" s="1" t="s">
        <v>210</v>
      </c>
      <c r="AA242" s="165"/>
      <c r="AB242" s="70">
        <v>233</v>
      </c>
      <c r="AC242" s="149"/>
      <c r="AD242" s="4">
        <v>2800.08</v>
      </c>
      <c r="AE242" s="150"/>
      <c r="AF242" s="159"/>
      <c r="AG242" s="161"/>
    </row>
    <row r="243" spans="1:33" ht="48" customHeight="1" x14ac:dyDescent="0.25">
      <c r="A243" s="155" t="s">
        <v>124</v>
      </c>
      <c r="B243" s="149">
        <v>638</v>
      </c>
      <c r="C243" s="149" t="s">
        <v>195</v>
      </c>
      <c r="D243" s="149" t="s">
        <v>409</v>
      </c>
      <c r="E243" s="149" t="s">
        <v>482</v>
      </c>
      <c r="F243" s="156">
        <v>3</v>
      </c>
      <c r="G243" s="156" t="s">
        <v>497</v>
      </c>
      <c r="H243" s="149">
        <v>62578</v>
      </c>
      <c r="I243" s="149">
        <v>62578</v>
      </c>
      <c r="J243" s="1" t="s">
        <v>205</v>
      </c>
      <c r="K243" s="1" t="s">
        <v>200</v>
      </c>
      <c r="L243" s="3">
        <v>1531</v>
      </c>
      <c r="M243" s="3">
        <v>1263</v>
      </c>
      <c r="N243" s="1" t="s">
        <v>201</v>
      </c>
      <c r="O243" s="3">
        <v>45795.75</v>
      </c>
      <c r="P243" s="155" t="s">
        <v>125</v>
      </c>
      <c r="Q243" s="149">
        <v>638</v>
      </c>
      <c r="R243" s="149" t="s">
        <v>195</v>
      </c>
      <c r="S243" s="149" t="s">
        <v>409</v>
      </c>
      <c r="T243" s="149" t="s">
        <v>482</v>
      </c>
      <c r="U243" s="149">
        <v>3</v>
      </c>
      <c r="V243" s="156" t="s">
        <v>497</v>
      </c>
      <c r="W243" s="149">
        <v>62578</v>
      </c>
      <c r="X243" s="149">
        <v>62578</v>
      </c>
      <c r="Y243" s="1" t="s">
        <v>205</v>
      </c>
      <c r="Z243" s="1" t="s">
        <v>200</v>
      </c>
      <c r="AA243" s="164">
        <v>1531</v>
      </c>
      <c r="AB243" s="77">
        <v>1264</v>
      </c>
      <c r="AC243" s="149" t="s">
        <v>201</v>
      </c>
      <c r="AD243" s="4">
        <v>45701.18</v>
      </c>
      <c r="AE243" s="150" t="s">
        <v>202</v>
      </c>
      <c r="AF243" s="158" t="s">
        <v>203</v>
      </c>
      <c r="AG243" s="160" t="s">
        <v>204</v>
      </c>
    </row>
    <row r="244" spans="1:33" ht="48" customHeight="1" x14ac:dyDescent="0.25">
      <c r="A244" s="155"/>
      <c r="B244" s="149"/>
      <c r="C244" s="149"/>
      <c r="D244" s="149"/>
      <c r="E244" s="149"/>
      <c r="F244" s="156"/>
      <c r="G244" s="156"/>
      <c r="H244" s="149"/>
      <c r="I244" s="149"/>
      <c r="J244" s="1" t="s">
        <v>205</v>
      </c>
      <c r="K244" s="1" t="s">
        <v>210</v>
      </c>
      <c r="L244" s="1">
        <v>248</v>
      </c>
      <c r="M244" s="1">
        <v>248</v>
      </c>
      <c r="N244" s="1" t="s">
        <v>201</v>
      </c>
      <c r="O244" s="3">
        <v>2991.75</v>
      </c>
      <c r="P244" s="155"/>
      <c r="Q244" s="149"/>
      <c r="R244" s="149"/>
      <c r="S244" s="149"/>
      <c r="T244" s="149"/>
      <c r="U244" s="149"/>
      <c r="V244" s="156"/>
      <c r="W244" s="149"/>
      <c r="X244" s="149"/>
      <c r="Y244" s="1" t="s">
        <v>205</v>
      </c>
      <c r="Z244" s="1" t="s">
        <v>210</v>
      </c>
      <c r="AA244" s="165"/>
      <c r="AB244" s="1">
        <v>248</v>
      </c>
      <c r="AC244" s="149"/>
      <c r="AD244" s="4">
        <v>2980.34</v>
      </c>
      <c r="AE244" s="150"/>
      <c r="AF244" s="159"/>
      <c r="AG244" s="161"/>
    </row>
    <row r="245" spans="1:33" ht="48" customHeight="1" x14ac:dyDescent="0.25">
      <c r="A245" s="155" t="s">
        <v>125</v>
      </c>
      <c r="B245" s="149">
        <v>639</v>
      </c>
      <c r="C245" s="149" t="s">
        <v>195</v>
      </c>
      <c r="D245" s="149" t="s">
        <v>409</v>
      </c>
      <c r="E245" s="149" t="s">
        <v>434</v>
      </c>
      <c r="F245" s="156">
        <v>3</v>
      </c>
      <c r="G245" s="156" t="s">
        <v>498</v>
      </c>
      <c r="H245" s="149">
        <v>62579</v>
      </c>
      <c r="I245" s="149">
        <v>62579</v>
      </c>
      <c r="J245" s="1" t="s">
        <v>205</v>
      </c>
      <c r="K245" s="1" t="s">
        <v>200</v>
      </c>
      <c r="L245" s="3">
        <v>1545</v>
      </c>
      <c r="M245" s="3">
        <v>1267</v>
      </c>
      <c r="N245" s="1" t="s">
        <v>201</v>
      </c>
      <c r="O245" s="3">
        <v>45940.79</v>
      </c>
      <c r="P245" s="155" t="s">
        <v>126</v>
      </c>
      <c r="Q245" s="149">
        <v>639</v>
      </c>
      <c r="R245" s="149" t="s">
        <v>195</v>
      </c>
      <c r="S245" s="149" t="s">
        <v>409</v>
      </c>
      <c r="T245" s="149" t="s">
        <v>434</v>
      </c>
      <c r="U245" s="149">
        <v>3</v>
      </c>
      <c r="V245" s="156" t="s">
        <v>498</v>
      </c>
      <c r="W245" s="149">
        <v>62579</v>
      </c>
      <c r="X245" s="149">
        <v>62579</v>
      </c>
      <c r="Y245" s="1" t="s">
        <v>205</v>
      </c>
      <c r="Z245" s="1" t="s">
        <v>200</v>
      </c>
      <c r="AA245" s="164">
        <v>1801</v>
      </c>
      <c r="AB245" s="77">
        <v>1268</v>
      </c>
      <c r="AC245" s="149" t="s">
        <v>201</v>
      </c>
      <c r="AD245" s="4">
        <v>45845.81</v>
      </c>
      <c r="AE245" s="150" t="s">
        <v>202</v>
      </c>
      <c r="AF245" s="158" t="s">
        <v>203</v>
      </c>
      <c r="AG245" s="160" t="s">
        <v>204</v>
      </c>
    </row>
    <row r="246" spans="1:33" ht="48" customHeight="1" x14ac:dyDescent="0.25">
      <c r="A246" s="155"/>
      <c r="B246" s="149"/>
      <c r="C246" s="149"/>
      <c r="D246" s="149"/>
      <c r="E246" s="149"/>
      <c r="F246" s="156"/>
      <c r="G246" s="156"/>
      <c r="H246" s="149"/>
      <c r="I246" s="149"/>
      <c r="J246" s="1" t="s">
        <v>205</v>
      </c>
      <c r="K246" s="1" t="s">
        <v>210</v>
      </c>
      <c r="L246" s="1">
        <v>256</v>
      </c>
      <c r="M246" s="1">
        <v>256</v>
      </c>
      <c r="N246" s="1" t="s">
        <v>201</v>
      </c>
      <c r="O246" s="3">
        <v>3088.26</v>
      </c>
      <c r="P246" s="155"/>
      <c r="Q246" s="149"/>
      <c r="R246" s="149"/>
      <c r="S246" s="149"/>
      <c r="T246" s="149"/>
      <c r="U246" s="149"/>
      <c r="V246" s="156"/>
      <c r="W246" s="149"/>
      <c r="X246" s="149"/>
      <c r="Y246" s="1" t="s">
        <v>205</v>
      </c>
      <c r="Z246" s="1" t="s">
        <v>210</v>
      </c>
      <c r="AA246" s="165"/>
      <c r="AB246" s="1">
        <v>256</v>
      </c>
      <c r="AC246" s="149"/>
      <c r="AD246" s="4">
        <v>3076.48</v>
      </c>
      <c r="AE246" s="150"/>
      <c r="AF246" s="159"/>
      <c r="AG246" s="161"/>
    </row>
    <row r="247" spans="1:33" ht="48" customHeight="1" x14ac:dyDescent="0.25">
      <c r="A247" s="155" t="s">
        <v>126</v>
      </c>
      <c r="B247" s="149">
        <v>642</v>
      </c>
      <c r="C247" s="149" t="s">
        <v>195</v>
      </c>
      <c r="D247" s="149" t="s">
        <v>409</v>
      </c>
      <c r="E247" s="149" t="s">
        <v>499</v>
      </c>
      <c r="F247" s="156">
        <v>3</v>
      </c>
      <c r="G247" s="156" t="s">
        <v>500</v>
      </c>
      <c r="H247" s="149">
        <v>62583</v>
      </c>
      <c r="I247" s="149">
        <v>62583</v>
      </c>
      <c r="J247" s="1" t="s">
        <v>205</v>
      </c>
      <c r="K247" s="1" t="s">
        <v>200</v>
      </c>
      <c r="L247" s="3">
        <v>1842</v>
      </c>
      <c r="M247" s="3">
        <v>1481</v>
      </c>
      <c r="N247" s="1" t="s">
        <v>201</v>
      </c>
      <c r="O247" s="3">
        <v>53700.32</v>
      </c>
      <c r="P247" s="155" t="s">
        <v>127</v>
      </c>
      <c r="Q247" s="149">
        <v>642</v>
      </c>
      <c r="R247" s="149" t="s">
        <v>195</v>
      </c>
      <c r="S247" s="149" t="s">
        <v>409</v>
      </c>
      <c r="T247" s="149" t="s">
        <v>499</v>
      </c>
      <c r="U247" s="149">
        <v>3</v>
      </c>
      <c r="V247" s="156" t="s">
        <v>500</v>
      </c>
      <c r="W247" s="149">
        <v>62583</v>
      </c>
      <c r="X247" s="149">
        <v>62583</v>
      </c>
      <c r="Y247" s="1" t="s">
        <v>205</v>
      </c>
      <c r="Z247" s="1" t="s">
        <v>200</v>
      </c>
      <c r="AA247" s="164">
        <v>2163</v>
      </c>
      <c r="AB247" s="77">
        <v>1480</v>
      </c>
      <c r="AC247" s="149" t="s">
        <v>201</v>
      </c>
      <c r="AD247" s="4">
        <v>53510.879999999997</v>
      </c>
      <c r="AE247" s="150" t="s">
        <v>202</v>
      </c>
      <c r="AF247" s="158" t="s">
        <v>203</v>
      </c>
      <c r="AG247" s="160" t="s">
        <v>204</v>
      </c>
    </row>
    <row r="248" spans="1:33" ht="48" customHeight="1" x14ac:dyDescent="0.25">
      <c r="A248" s="155"/>
      <c r="B248" s="149"/>
      <c r="C248" s="149"/>
      <c r="D248" s="149"/>
      <c r="E248" s="149"/>
      <c r="F248" s="156"/>
      <c r="G248" s="156"/>
      <c r="H248" s="149"/>
      <c r="I248" s="149"/>
      <c r="J248" s="1" t="s">
        <v>205</v>
      </c>
      <c r="K248" s="1" t="s">
        <v>210</v>
      </c>
      <c r="L248" s="1">
        <v>321</v>
      </c>
      <c r="M248" s="1">
        <v>320</v>
      </c>
      <c r="N248" s="1" t="s">
        <v>201</v>
      </c>
      <c r="O248" s="3">
        <v>3860.32</v>
      </c>
      <c r="P248" s="155"/>
      <c r="Q248" s="149"/>
      <c r="R248" s="149"/>
      <c r="S248" s="149"/>
      <c r="T248" s="149"/>
      <c r="U248" s="149"/>
      <c r="V248" s="156"/>
      <c r="W248" s="149"/>
      <c r="X248" s="149"/>
      <c r="Y248" s="1" t="s">
        <v>205</v>
      </c>
      <c r="Z248" s="1" t="s">
        <v>210</v>
      </c>
      <c r="AA248" s="165"/>
      <c r="AB248" s="70">
        <v>321</v>
      </c>
      <c r="AC248" s="149"/>
      <c r="AD248" s="4">
        <v>3857.62</v>
      </c>
      <c r="AE248" s="150"/>
      <c r="AF248" s="159"/>
      <c r="AG248" s="161"/>
    </row>
    <row r="249" spans="1:33" ht="48" customHeight="1" x14ac:dyDescent="0.25">
      <c r="A249" s="155" t="s">
        <v>127</v>
      </c>
      <c r="B249" s="149">
        <v>644</v>
      </c>
      <c r="C249" s="149" t="s">
        <v>195</v>
      </c>
      <c r="D249" s="149" t="s">
        <v>409</v>
      </c>
      <c r="E249" s="149" t="s">
        <v>501</v>
      </c>
      <c r="F249" s="149">
        <v>3</v>
      </c>
      <c r="G249" s="156">
        <v>42278</v>
      </c>
      <c r="H249" s="149">
        <v>62585</v>
      </c>
      <c r="I249" s="149">
        <v>62585</v>
      </c>
      <c r="J249" s="1" t="s">
        <v>205</v>
      </c>
      <c r="K249" s="1" t="s">
        <v>200</v>
      </c>
      <c r="L249" s="3">
        <v>3002</v>
      </c>
      <c r="M249" s="3">
        <v>2363</v>
      </c>
      <c r="N249" s="1" t="s">
        <v>201</v>
      </c>
      <c r="O249" s="3">
        <v>85681.2</v>
      </c>
      <c r="P249" s="155" t="s">
        <v>128</v>
      </c>
      <c r="Q249" s="149">
        <v>644</v>
      </c>
      <c r="R249" s="149" t="s">
        <v>195</v>
      </c>
      <c r="S249" s="149" t="s">
        <v>409</v>
      </c>
      <c r="T249" s="177" t="s">
        <v>502</v>
      </c>
      <c r="U249" s="149">
        <v>3</v>
      </c>
      <c r="V249" s="156" t="s">
        <v>503</v>
      </c>
      <c r="W249" s="149">
        <v>62585</v>
      </c>
      <c r="X249" s="149">
        <v>62585</v>
      </c>
      <c r="Y249" s="1" t="s">
        <v>205</v>
      </c>
      <c r="Z249" s="1" t="s">
        <v>200</v>
      </c>
      <c r="AA249" s="164">
        <v>3552</v>
      </c>
      <c r="AB249" s="3">
        <v>2363</v>
      </c>
      <c r="AC249" s="149" t="s">
        <v>201</v>
      </c>
      <c r="AD249" s="4">
        <v>85436.63</v>
      </c>
      <c r="AE249" s="150" t="s">
        <v>202</v>
      </c>
      <c r="AF249" s="158" t="s">
        <v>203</v>
      </c>
      <c r="AG249" s="160" t="s">
        <v>204</v>
      </c>
    </row>
    <row r="250" spans="1:33" ht="48" customHeight="1" x14ac:dyDescent="0.25">
      <c r="A250" s="155"/>
      <c r="B250" s="149"/>
      <c r="C250" s="149"/>
      <c r="D250" s="149"/>
      <c r="E250" s="149"/>
      <c r="F250" s="149"/>
      <c r="G250" s="156"/>
      <c r="H250" s="149"/>
      <c r="I250" s="149"/>
      <c r="J250" s="1" t="s">
        <v>205</v>
      </c>
      <c r="K250" s="1" t="s">
        <v>210</v>
      </c>
      <c r="L250" s="1">
        <v>550</v>
      </c>
      <c r="M250" s="1">
        <v>549</v>
      </c>
      <c r="N250" s="1" t="s">
        <v>201</v>
      </c>
      <c r="O250" s="3">
        <v>6622.86</v>
      </c>
      <c r="P250" s="155"/>
      <c r="Q250" s="149"/>
      <c r="R250" s="149"/>
      <c r="S250" s="149"/>
      <c r="T250" s="177"/>
      <c r="U250" s="149"/>
      <c r="V250" s="156"/>
      <c r="W250" s="149"/>
      <c r="X250" s="149"/>
      <c r="Y250" s="1" t="s">
        <v>205</v>
      </c>
      <c r="Z250" s="1" t="s">
        <v>210</v>
      </c>
      <c r="AA250" s="165"/>
      <c r="AB250" s="70">
        <v>550</v>
      </c>
      <c r="AC250" s="149"/>
      <c r="AD250" s="4">
        <v>6609.63</v>
      </c>
      <c r="AE250" s="150"/>
      <c r="AF250" s="159"/>
      <c r="AG250" s="161"/>
    </row>
    <row r="251" spans="1:33" ht="75" x14ac:dyDescent="0.25">
      <c r="A251" s="2" t="s">
        <v>128</v>
      </c>
      <c r="B251" s="1">
        <v>648</v>
      </c>
      <c r="C251" s="1" t="s">
        <v>195</v>
      </c>
      <c r="D251" s="1" t="s">
        <v>409</v>
      </c>
      <c r="E251" s="1" t="s">
        <v>414</v>
      </c>
      <c r="F251" s="1">
        <v>10</v>
      </c>
      <c r="G251" s="6" t="s">
        <v>504</v>
      </c>
      <c r="H251" s="1">
        <v>59241</v>
      </c>
      <c r="I251" s="1">
        <v>59241</v>
      </c>
      <c r="J251" s="1" t="s">
        <v>415</v>
      </c>
      <c r="K251" s="1" t="s">
        <v>210</v>
      </c>
      <c r="L251" s="3">
        <v>121510</v>
      </c>
      <c r="M251" s="1">
        <v>176</v>
      </c>
      <c r="N251" s="1" t="s">
        <v>201</v>
      </c>
      <c r="O251" s="3">
        <v>1698.14</v>
      </c>
      <c r="P251" s="2" t="s">
        <v>129</v>
      </c>
      <c r="Q251" s="1">
        <v>648</v>
      </c>
      <c r="R251" s="1" t="s">
        <v>195</v>
      </c>
      <c r="S251" s="1" t="s">
        <v>409</v>
      </c>
      <c r="T251" s="1" t="s">
        <v>505</v>
      </c>
      <c r="U251" s="1">
        <v>10</v>
      </c>
      <c r="V251" s="6" t="s">
        <v>506</v>
      </c>
      <c r="W251" s="1">
        <v>59241</v>
      </c>
      <c r="X251" s="1">
        <v>59241</v>
      </c>
      <c r="Y251" s="1" t="s">
        <v>415</v>
      </c>
      <c r="Z251" s="70" t="s">
        <v>200</v>
      </c>
      <c r="AA251" s="3">
        <v>92478</v>
      </c>
      <c r="AB251" s="1">
        <v>176</v>
      </c>
      <c r="AC251" s="1" t="s">
        <v>201</v>
      </c>
      <c r="AD251" s="4">
        <v>4790.8100000000004</v>
      </c>
      <c r="AE251" s="71" t="s">
        <v>202</v>
      </c>
      <c r="AF251" s="73" t="s">
        <v>211</v>
      </c>
      <c r="AG251" s="74" t="s">
        <v>212</v>
      </c>
    </row>
    <row r="252" spans="1:33" ht="75" x14ac:dyDescent="0.25">
      <c r="A252" s="2" t="s">
        <v>129</v>
      </c>
      <c r="B252" s="1">
        <v>649</v>
      </c>
      <c r="C252" s="1" t="s">
        <v>195</v>
      </c>
      <c r="D252" s="1" t="s">
        <v>409</v>
      </c>
      <c r="E252" s="1" t="s">
        <v>414</v>
      </c>
      <c r="F252" s="1">
        <v>10</v>
      </c>
      <c r="G252" s="6" t="s">
        <v>504</v>
      </c>
      <c r="H252" s="1">
        <v>59241</v>
      </c>
      <c r="I252" s="1">
        <v>59241</v>
      </c>
      <c r="J252" s="1" t="s">
        <v>415</v>
      </c>
      <c r="K252" s="1" t="s">
        <v>210</v>
      </c>
      <c r="L252" s="3">
        <v>40741</v>
      </c>
      <c r="M252" s="1">
        <v>88</v>
      </c>
      <c r="N252" s="1" t="s">
        <v>201</v>
      </c>
      <c r="O252" s="3">
        <v>849.07</v>
      </c>
      <c r="P252" s="2" t="s">
        <v>130</v>
      </c>
      <c r="Q252" s="1">
        <v>649</v>
      </c>
      <c r="R252" s="1" t="s">
        <v>195</v>
      </c>
      <c r="S252" s="1" t="s">
        <v>409</v>
      </c>
      <c r="T252" s="1" t="s">
        <v>505</v>
      </c>
      <c r="U252" s="1">
        <v>10</v>
      </c>
      <c r="V252" s="6" t="s">
        <v>506</v>
      </c>
      <c r="W252" s="1">
        <v>59241</v>
      </c>
      <c r="X252" s="1">
        <v>59241</v>
      </c>
      <c r="Y252" s="1" t="s">
        <v>415</v>
      </c>
      <c r="Z252" s="70" t="s">
        <v>200</v>
      </c>
      <c r="AA252" s="3">
        <v>92478</v>
      </c>
      <c r="AB252" s="1">
        <v>88</v>
      </c>
      <c r="AC252" s="1" t="s">
        <v>201</v>
      </c>
      <c r="AD252" s="4">
        <v>2395.4</v>
      </c>
      <c r="AE252" s="71" t="s">
        <v>202</v>
      </c>
      <c r="AF252" s="73" t="s">
        <v>211</v>
      </c>
      <c r="AG252" s="74" t="s">
        <v>212</v>
      </c>
    </row>
    <row r="253" spans="1:33" ht="48" customHeight="1" x14ac:dyDescent="0.25">
      <c r="A253" s="155" t="s">
        <v>130</v>
      </c>
      <c r="B253" s="149">
        <v>657</v>
      </c>
      <c r="C253" s="149" t="s">
        <v>195</v>
      </c>
      <c r="D253" s="149" t="s">
        <v>409</v>
      </c>
      <c r="E253" s="149" t="s">
        <v>507</v>
      </c>
      <c r="F253" s="156">
        <v>10</v>
      </c>
      <c r="G253" s="156" t="s">
        <v>508</v>
      </c>
      <c r="H253" s="149">
        <v>59294</v>
      </c>
      <c r="I253" s="149">
        <v>59294</v>
      </c>
      <c r="J253" s="1" t="s">
        <v>205</v>
      </c>
      <c r="K253" s="1" t="s">
        <v>200</v>
      </c>
      <c r="L253" s="3">
        <v>5462</v>
      </c>
      <c r="M253" s="1">
        <v>890</v>
      </c>
      <c r="N253" s="1" t="s">
        <v>201</v>
      </c>
      <c r="O253" s="3">
        <v>32270.959999999999</v>
      </c>
      <c r="P253" s="155" t="s">
        <v>131</v>
      </c>
      <c r="Q253" s="149">
        <v>657</v>
      </c>
      <c r="R253" s="149" t="s">
        <v>195</v>
      </c>
      <c r="S253" s="149" t="s">
        <v>409</v>
      </c>
      <c r="T253" s="149" t="s">
        <v>507</v>
      </c>
      <c r="U253" s="149">
        <v>10</v>
      </c>
      <c r="V253" s="156" t="s">
        <v>508</v>
      </c>
      <c r="W253" s="149">
        <v>59294</v>
      </c>
      <c r="X253" s="149">
        <v>59294</v>
      </c>
      <c r="Y253" s="1" t="s">
        <v>205</v>
      </c>
      <c r="Z253" s="1" t="s">
        <v>200</v>
      </c>
      <c r="AA253" s="164">
        <v>9021</v>
      </c>
      <c r="AB253" s="70">
        <v>891</v>
      </c>
      <c r="AC253" s="149" t="s">
        <v>201</v>
      </c>
      <c r="AD253" s="4">
        <v>32215</v>
      </c>
      <c r="AE253" s="150" t="s">
        <v>202</v>
      </c>
      <c r="AF253" s="158" t="s">
        <v>203</v>
      </c>
      <c r="AG253" s="160" t="s">
        <v>204</v>
      </c>
    </row>
    <row r="254" spans="1:33" ht="48" customHeight="1" x14ac:dyDescent="0.25">
      <c r="A254" s="155"/>
      <c r="B254" s="149"/>
      <c r="C254" s="149"/>
      <c r="D254" s="149"/>
      <c r="E254" s="149"/>
      <c r="F254" s="156"/>
      <c r="G254" s="156"/>
      <c r="H254" s="149"/>
      <c r="I254" s="149"/>
      <c r="J254" s="1" t="s">
        <v>205</v>
      </c>
      <c r="K254" s="1" t="s">
        <v>210</v>
      </c>
      <c r="L254" s="3">
        <v>11138</v>
      </c>
      <c r="M254" s="1">
        <v>498</v>
      </c>
      <c r="N254" s="1" t="s">
        <v>201</v>
      </c>
      <c r="O254" s="3">
        <v>6007.62</v>
      </c>
      <c r="P254" s="155"/>
      <c r="Q254" s="149"/>
      <c r="R254" s="149"/>
      <c r="S254" s="149"/>
      <c r="T254" s="149"/>
      <c r="U254" s="149"/>
      <c r="V254" s="156"/>
      <c r="W254" s="149"/>
      <c r="X254" s="149"/>
      <c r="Y254" s="1" t="s">
        <v>205</v>
      </c>
      <c r="Z254" s="1" t="s">
        <v>210</v>
      </c>
      <c r="AA254" s="165"/>
      <c r="AB254" s="1">
        <v>498</v>
      </c>
      <c r="AC254" s="149"/>
      <c r="AD254" s="4">
        <v>5984.72</v>
      </c>
      <c r="AE254" s="150"/>
      <c r="AF254" s="159"/>
      <c r="AG254" s="161"/>
    </row>
    <row r="255" spans="1:33" ht="60" x14ac:dyDescent="0.25">
      <c r="A255" s="2" t="s">
        <v>131</v>
      </c>
      <c r="B255" s="1">
        <v>658</v>
      </c>
      <c r="C255" s="1" t="s">
        <v>195</v>
      </c>
      <c r="D255" s="1" t="s">
        <v>409</v>
      </c>
      <c r="E255" s="1" t="s">
        <v>509</v>
      </c>
      <c r="F255" s="6">
        <v>10</v>
      </c>
      <c r="G255" s="6" t="s">
        <v>510</v>
      </c>
      <c r="H255" s="1">
        <v>59293</v>
      </c>
      <c r="I255" s="1">
        <v>59293</v>
      </c>
      <c r="J255" s="1" t="s">
        <v>205</v>
      </c>
      <c r="K255" s="1" t="s">
        <v>200</v>
      </c>
      <c r="L255" s="3">
        <v>14731</v>
      </c>
      <c r="M255" s="1">
        <v>257</v>
      </c>
      <c r="N255" s="1" t="s">
        <v>201</v>
      </c>
      <c r="O255" s="3">
        <v>9318.69</v>
      </c>
      <c r="P255" s="2" t="s">
        <v>132</v>
      </c>
      <c r="Q255" s="1">
        <v>658</v>
      </c>
      <c r="R255" s="1" t="s">
        <v>195</v>
      </c>
      <c r="S255" s="1" t="s">
        <v>409</v>
      </c>
      <c r="T255" s="9" t="s">
        <v>511</v>
      </c>
      <c r="U255" s="1">
        <v>10</v>
      </c>
      <c r="V255" s="6" t="s">
        <v>510</v>
      </c>
      <c r="W255" s="1">
        <v>59293</v>
      </c>
      <c r="X255" s="1">
        <v>59293</v>
      </c>
      <c r="Y255" s="1" t="s">
        <v>205</v>
      </c>
      <c r="Z255" s="70" t="s">
        <v>210</v>
      </c>
      <c r="AA255" s="3">
        <v>14731</v>
      </c>
      <c r="AB255" s="1">
        <v>257</v>
      </c>
      <c r="AC255" s="1" t="s">
        <v>201</v>
      </c>
      <c r="AD255" s="4">
        <v>3088.5</v>
      </c>
      <c r="AE255" s="71" t="s">
        <v>202</v>
      </c>
      <c r="AF255" s="73" t="s">
        <v>211</v>
      </c>
      <c r="AG255" s="74" t="s">
        <v>212</v>
      </c>
    </row>
    <row r="256" spans="1:33" ht="48" customHeight="1" x14ac:dyDescent="0.25">
      <c r="A256" s="155" t="s">
        <v>132</v>
      </c>
      <c r="B256" s="149">
        <v>696</v>
      </c>
      <c r="C256" s="149" t="s">
        <v>195</v>
      </c>
      <c r="D256" s="149" t="s">
        <v>409</v>
      </c>
      <c r="E256" s="149" t="s">
        <v>512</v>
      </c>
      <c r="F256" s="156">
        <v>11</v>
      </c>
      <c r="G256" s="156" t="s">
        <v>513</v>
      </c>
      <c r="H256" s="149">
        <v>59483</v>
      </c>
      <c r="I256" s="149">
        <v>59483</v>
      </c>
      <c r="J256" s="1" t="s">
        <v>205</v>
      </c>
      <c r="K256" s="1" t="s">
        <v>200</v>
      </c>
      <c r="L256" s="3">
        <v>14654</v>
      </c>
      <c r="M256" s="1">
        <v>151</v>
      </c>
      <c r="N256" s="1" t="s">
        <v>201</v>
      </c>
      <c r="O256" s="3">
        <v>14381.69</v>
      </c>
      <c r="P256" s="155" t="s">
        <v>133</v>
      </c>
      <c r="Q256" s="149">
        <v>696</v>
      </c>
      <c r="R256" s="149" t="s">
        <v>195</v>
      </c>
      <c r="S256" s="149" t="s">
        <v>409</v>
      </c>
      <c r="T256" s="149" t="s">
        <v>512</v>
      </c>
      <c r="U256" s="149">
        <v>11</v>
      </c>
      <c r="V256" s="156" t="s">
        <v>513</v>
      </c>
      <c r="W256" s="149">
        <v>59483</v>
      </c>
      <c r="X256" s="149">
        <v>59483</v>
      </c>
      <c r="Y256" s="1" t="s">
        <v>205</v>
      </c>
      <c r="Z256" s="1" t="s">
        <v>200</v>
      </c>
      <c r="AA256" s="164">
        <v>15168</v>
      </c>
      <c r="AB256" s="70">
        <v>152</v>
      </c>
      <c r="AC256" s="149" t="s">
        <v>201</v>
      </c>
      <c r="AD256" s="4">
        <v>14433.24</v>
      </c>
      <c r="AE256" s="150" t="s">
        <v>202</v>
      </c>
      <c r="AF256" s="158" t="s">
        <v>203</v>
      </c>
      <c r="AG256" s="160" t="s">
        <v>204</v>
      </c>
    </row>
    <row r="257" spans="1:33" ht="48" customHeight="1" x14ac:dyDescent="0.25">
      <c r="A257" s="155"/>
      <c r="B257" s="149"/>
      <c r="C257" s="149"/>
      <c r="D257" s="149"/>
      <c r="E257" s="149"/>
      <c r="F257" s="156"/>
      <c r="G257" s="156"/>
      <c r="H257" s="149"/>
      <c r="I257" s="149"/>
      <c r="J257" s="1" t="s">
        <v>205</v>
      </c>
      <c r="K257" s="1" t="s">
        <v>210</v>
      </c>
      <c r="L257" s="1">
        <v>752</v>
      </c>
      <c r="M257" s="1">
        <v>514</v>
      </c>
      <c r="N257" s="1" t="s">
        <v>201</v>
      </c>
      <c r="O257" s="3">
        <v>6200.64</v>
      </c>
      <c r="P257" s="155"/>
      <c r="Q257" s="149"/>
      <c r="R257" s="149"/>
      <c r="S257" s="149"/>
      <c r="T257" s="149"/>
      <c r="U257" s="149"/>
      <c r="V257" s="156"/>
      <c r="W257" s="149"/>
      <c r="X257" s="149"/>
      <c r="Y257" s="1" t="s">
        <v>205</v>
      </c>
      <c r="Z257" s="1" t="s">
        <v>210</v>
      </c>
      <c r="AA257" s="165"/>
      <c r="AB257" s="70">
        <v>513</v>
      </c>
      <c r="AC257" s="149"/>
      <c r="AD257" s="4">
        <v>6164.98</v>
      </c>
      <c r="AE257" s="150"/>
      <c r="AF257" s="159"/>
      <c r="AG257" s="161"/>
    </row>
    <row r="258" spans="1:33" ht="48" customHeight="1" x14ac:dyDescent="0.25">
      <c r="A258" s="155" t="s">
        <v>133</v>
      </c>
      <c r="B258" s="149">
        <v>697</v>
      </c>
      <c r="C258" s="149" t="s">
        <v>195</v>
      </c>
      <c r="D258" s="149" t="s">
        <v>409</v>
      </c>
      <c r="E258" s="149" t="s">
        <v>514</v>
      </c>
      <c r="F258" s="156">
        <v>11</v>
      </c>
      <c r="G258" s="156" t="s">
        <v>515</v>
      </c>
      <c r="H258" s="149">
        <v>59482</v>
      </c>
      <c r="I258" s="149">
        <v>59482</v>
      </c>
      <c r="J258" s="1" t="s">
        <v>205</v>
      </c>
      <c r="K258" s="1" t="s">
        <v>200</v>
      </c>
      <c r="L258" s="157">
        <v>7704</v>
      </c>
      <c r="M258" s="1">
        <v>1</v>
      </c>
      <c r="N258" s="1" t="s">
        <v>201</v>
      </c>
      <c r="O258" s="3">
        <v>95.24</v>
      </c>
      <c r="P258" s="155" t="s">
        <v>134</v>
      </c>
      <c r="Q258" s="149">
        <v>697</v>
      </c>
      <c r="R258" s="149" t="s">
        <v>195</v>
      </c>
      <c r="S258" s="149" t="s">
        <v>409</v>
      </c>
      <c r="T258" s="149" t="s">
        <v>514</v>
      </c>
      <c r="U258" s="149">
        <v>11</v>
      </c>
      <c r="V258" s="156" t="s">
        <v>515</v>
      </c>
      <c r="W258" s="149">
        <v>59482</v>
      </c>
      <c r="X258" s="149">
        <v>59482</v>
      </c>
      <c r="Y258" s="149" t="s">
        <v>205</v>
      </c>
      <c r="Z258" s="195" t="s">
        <v>200</v>
      </c>
      <c r="AA258" s="157">
        <v>7704</v>
      </c>
      <c r="AB258" s="195">
        <v>323</v>
      </c>
      <c r="AC258" s="149" t="s">
        <v>201</v>
      </c>
      <c r="AD258" s="189">
        <v>30670.63</v>
      </c>
      <c r="AE258" s="150" t="s">
        <v>202</v>
      </c>
      <c r="AF258" s="158" t="s">
        <v>232</v>
      </c>
      <c r="AG258" s="160" t="s">
        <v>233</v>
      </c>
    </row>
    <row r="259" spans="1:33" ht="48" customHeight="1" x14ac:dyDescent="0.25">
      <c r="A259" s="155"/>
      <c r="B259" s="149"/>
      <c r="C259" s="149"/>
      <c r="D259" s="149"/>
      <c r="E259" s="149"/>
      <c r="F259" s="156"/>
      <c r="G259" s="156"/>
      <c r="H259" s="149"/>
      <c r="I259" s="149"/>
      <c r="J259" s="1" t="s">
        <v>205</v>
      </c>
      <c r="K259" s="1" t="s">
        <v>210</v>
      </c>
      <c r="L259" s="157"/>
      <c r="M259" s="1">
        <v>322</v>
      </c>
      <c r="N259" s="1" t="s">
        <v>201</v>
      </c>
      <c r="O259" s="3">
        <v>3884.45</v>
      </c>
      <c r="P259" s="155"/>
      <c r="Q259" s="149"/>
      <c r="R259" s="149"/>
      <c r="S259" s="149"/>
      <c r="T259" s="149"/>
      <c r="U259" s="149"/>
      <c r="V259" s="156"/>
      <c r="W259" s="149"/>
      <c r="X259" s="149"/>
      <c r="Y259" s="149"/>
      <c r="Z259" s="195"/>
      <c r="AA259" s="157"/>
      <c r="AB259" s="195"/>
      <c r="AC259" s="149"/>
      <c r="AD259" s="190"/>
      <c r="AE259" s="150"/>
      <c r="AF259" s="159"/>
      <c r="AG259" s="161"/>
    </row>
    <row r="260" spans="1:33" ht="95.25" customHeight="1" x14ac:dyDescent="0.25">
      <c r="A260" s="2" t="s">
        <v>134</v>
      </c>
      <c r="B260" s="1">
        <v>698</v>
      </c>
      <c r="C260" s="1" t="s">
        <v>195</v>
      </c>
      <c r="D260" s="1" t="s">
        <v>409</v>
      </c>
      <c r="E260" s="1" t="s">
        <v>514</v>
      </c>
      <c r="F260" s="6">
        <v>11</v>
      </c>
      <c r="G260" s="6" t="s">
        <v>516</v>
      </c>
      <c r="H260" s="1">
        <v>59481</v>
      </c>
      <c r="I260" s="1">
        <v>59481</v>
      </c>
      <c r="J260" s="1" t="s">
        <v>205</v>
      </c>
      <c r="K260" s="1" t="s">
        <v>210</v>
      </c>
      <c r="L260" s="3">
        <v>8008</v>
      </c>
      <c r="M260" s="1">
        <v>264</v>
      </c>
      <c r="N260" s="1" t="s">
        <v>201</v>
      </c>
      <c r="O260" s="3">
        <v>3184.76</v>
      </c>
      <c r="P260" s="2" t="s">
        <v>135</v>
      </c>
      <c r="Q260" s="1">
        <v>698</v>
      </c>
      <c r="R260" s="1" t="s">
        <v>195</v>
      </c>
      <c r="S260" s="1" t="s">
        <v>409</v>
      </c>
      <c r="T260" s="1" t="s">
        <v>514</v>
      </c>
      <c r="U260" s="1">
        <v>11</v>
      </c>
      <c r="V260" s="6" t="s">
        <v>516</v>
      </c>
      <c r="W260" s="1">
        <v>59481</v>
      </c>
      <c r="X260" s="1">
        <v>59481</v>
      </c>
      <c r="Y260" s="1" t="s">
        <v>205</v>
      </c>
      <c r="Z260" s="70" t="s">
        <v>200</v>
      </c>
      <c r="AA260" s="3">
        <v>8008</v>
      </c>
      <c r="AB260" s="1">
        <v>264</v>
      </c>
      <c r="AC260" s="1" t="s">
        <v>201</v>
      </c>
      <c r="AD260" s="4">
        <v>25068.25</v>
      </c>
      <c r="AE260" s="71" t="s">
        <v>202</v>
      </c>
      <c r="AF260" s="73" t="s">
        <v>211</v>
      </c>
      <c r="AG260" s="74" t="s">
        <v>212</v>
      </c>
    </row>
    <row r="261" spans="1:33" ht="95.25" customHeight="1" x14ac:dyDescent="0.25">
      <c r="A261" s="2" t="s">
        <v>135</v>
      </c>
      <c r="B261" s="1">
        <v>699</v>
      </c>
      <c r="C261" s="1" t="s">
        <v>195</v>
      </c>
      <c r="D261" s="1" t="s">
        <v>409</v>
      </c>
      <c r="E261" s="1" t="s">
        <v>514</v>
      </c>
      <c r="F261" s="6">
        <v>11</v>
      </c>
      <c r="G261" s="6" t="s">
        <v>517</v>
      </c>
      <c r="H261" s="1">
        <v>59480</v>
      </c>
      <c r="I261" s="1">
        <v>59480</v>
      </c>
      <c r="J261" s="1" t="s">
        <v>205</v>
      </c>
      <c r="K261" s="1" t="s">
        <v>210</v>
      </c>
      <c r="L261" s="3">
        <v>5000</v>
      </c>
      <c r="M261" s="1">
        <v>132</v>
      </c>
      <c r="N261" s="1" t="s">
        <v>201</v>
      </c>
      <c r="O261" s="3">
        <v>1592.38</v>
      </c>
      <c r="P261" s="2" t="s">
        <v>136</v>
      </c>
      <c r="Q261" s="1">
        <v>699</v>
      </c>
      <c r="R261" s="1" t="s">
        <v>195</v>
      </c>
      <c r="S261" s="1" t="s">
        <v>409</v>
      </c>
      <c r="T261" s="1" t="s">
        <v>514</v>
      </c>
      <c r="U261" s="1">
        <v>11</v>
      </c>
      <c r="V261" s="6" t="s">
        <v>517</v>
      </c>
      <c r="W261" s="1">
        <v>59480</v>
      </c>
      <c r="X261" s="1">
        <v>59480</v>
      </c>
      <c r="Y261" s="1" t="s">
        <v>205</v>
      </c>
      <c r="Z261" s="70" t="s">
        <v>200</v>
      </c>
      <c r="AA261" s="3">
        <v>5000</v>
      </c>
      <c r="AB261" s="1">
        <v>132</v>
      </c>
      <c r="AC261" s="1" t="s">
        <v>201</v>
      </c>
      <c r="AD261" s="4">
        <v>12534.13</v>
      </c>
      <c r="AE261" s="71" t="s">
        <v>202</v>
      </c>
      <c r="AF261" s="73" t="s">
        <v>211</v>
      </c>
      <c r="AG261" s="74" t="s">
        <v>212</v>
      </c>
    </row>
    <row r="262" spans="1:33" ht="95.25" customHeight="1" x14ac:dyDescent="0.25">
      <c r="A262" s="2" t="s">
        <v>136</v>
      </c>
      <c r="B262" s="1">
        <v>700</v>
      </c>
      <c r="C262" s="1" t="s">
        <v>195</v>
      </c>
      <c r="D262" s="1" t="s">
        <v>409</v>
      </c>
      <c r="E262" s="1" t="s">
        <v>514</v>
      </c>
      <c r="F262" s="6">
        <v>11</v>
      </c>
      <c r="G262" s="6" t="s">
        <v>518</v>
      </c>
      <c r="H262" s="1">
        <v>59479</v>
      </c>
      <c r="I262" s="1">
        <v>59479</v>
      </c>
      <c r="J262" s="1" t="s">
        <v>205</v>
      </c>
      <c r="K262" s="1" t="s">
        <v>210</v>
      </c>
      <c r="L262" s="3">
        <v>6807</v>
      </c>
      <c r="M262" s="1">
        <v>144</v>
      </c>
      <c r="N262" s="1" t="s">
        <v>201</v>
      </c>
      <c r="O262" s="3">
        <v>1737.14</v>
      </c>
      <c r="P262" s="2" t="s">
        <v>137</v>
      </c>
      <c r="Q262" s="1">
        <v>700</v>
      </c>
      <c r="R262" s="1" t="s">
        <v>195</v>
      </c>
      <c r="S262" s="1" t="s">
        <v>409</v>
      </c>
      <c r="T262" s="1" t="s">
        <v>514</v>
      </c>
      <c r="U262" s="1">
        <v>11</v>
      </c>
      <c r="V262" s="6" t="s">
        <v>518</v>
      </c>
      <c r="W262" s="1">
        <v>59479</v>
      </c>
      <c r="X262" s="1">
        <v>59479</v>
      </c>
      <c r="Y262" s="1" t="s">
        <v>205</v>
      </c>
      <c r="Z262" s="70" t="s">
        <v>200</v>
      </c>
      <c r="AA262" s="3">
        <v>6807</v>
      </c>
      <c r="AB262" s="1">
        <v>144</v>
      </c>
      <c r="AC262" s="1" t="s">
        <v>201</v>
      </c>
      <c r="AD262" s="4">
        <v>13673.59</v>
      </c>
      <c r="AE262" s="71" t="s">
        <v>202</v>
      </c>
      <c r="AF262" s="73" t="s">
        <v>211</v>
      </c>
      <c r="AG262" s="74" t="s">
        <v>212</v>
      </c>
    </row>
    <row r="263" spans="1:33" ht="95.25" customHeight="1" x14ac:dyDescent="0.25">
      <c r="A263" s="2" t="s">
        <v>137</v>
      </c>
      <c r="B263" s="1">
        <v>701</v>
      </c>
      <c r="C263" s="1" t="s">
        <v>195</v>
      </c>
      <c r="D263" s="1" t="s">
        <v>409</v>
      </c>
      <c r="E263" s="1" t="s">
        <v>514</v>
      </c>
      <c r="F263" s="6">
        <v>11</v>
      </c>
      <c r="G263" s="6" t="s">
        <v>519</v>
      </c>
      <c r="H263" s="1">
        <v>59478</v>
      </c>
      <c r="I263" s="1">
        <v>59478</v>
      </c>
      <c r="J263" s="1" t="s">
        <v>205</v>
      </c>
      <c r="K263" s="1" t="s">
        <v>210</v>
      </c>
      <c r="L263" s="3">
        <v>1700</v>
      </c>
      <c r="M263" s="1">
        <v>32</v>
      </c>
      <c r="N263" s="1" t="s">
        <v>201</v>
      </c>
      <c r="O263" s="3">
        <v>386.03</v>
      </c>
      <c r="P263" s="2" t="s">
        <v>138</v>
      </c>
      <c r="Q263" s="1">
        <v>701</v>
      </c>
      <c r="R263" s="1" t="s">
        <v>195</v>
      </c>
      <c r="S263" s="1" t="s">
        <v>409</v>
      </c>
      <c r="T263" s="1" t="s">
        <v>514</v>
      </c>
      <c r="U263" s="1">
        <v>11</v>
      </c>
      <c r="V263" s="6" t="s">
        <v>519</v>
      </c>
      <c r="W263" s="1">
        <v>59478</v>
      </c>
      <c r="X263" s="1">
        <v>59478</v>
      </c>
      <c r="Y263" s="1" t="s">
        <v>205</v>
      </c>
      <c r="Z263" s="70" t="s">
        <v>200</v>
      </c>
      <c r="AA263" s="3">
        <v>1700</v>
      </c>
      <c r="AB263" s="1">
        <v>32</v>
      </c>
      <c r="AC263" s="1" t="s">
        <v>201</v>
      </c>
      <c r="AD263" s="4">
        <v>3038.58</v>
      </c>
      <c r="AE263" s="71" t="s">
        <v>202</v>
      </c>
      <c r="AF263" s="73" t="s">
        <v>211</v>
      </c>
      <c r="AG263" s="74" t="s">
        <v>212</v>
      </c>
    </row>
    <row r="264" spans="1:33" ht="95.25" customHeight="1" x14ac:dyDescent="0.25">
      <c r="A264" s="2" t="s">
        <v>138</v>
      </c>
      <c r="B264" s="1">
        <v>702</v>
      </c>
      <c r="C264" s="1" t="s">
        <v>195</v>
      </c>
      <c r="D264" s="1" t="s">
        <v>409</v>
      </c>
      <c r="E264" s="1" t="s">
        <v>520</v>
      </c>
      <c r="F264" s="1">
        <v>11</v>
      </c>
      <c r="G264" s="6" t="s">
        <v>521</v>
      </c>
      <c r="H264" s="1">
        <v>59477</v>
      </c>
      <c r="I264" s="1">
        <v>59477</v>
      </c>
      <c r="J264" s="1" t="s">
        <v>205</v>
      </c>
      <c r="K264" s="1" t="s">
        <v>210</v>
      </c>
      <c r="L264" s="3">
        <v>3867</v>
      </c>
      <c r="M264" s="1">
        <v>68</v>
      </c>
      <c r="N264" s="1" t="s">
        <v>201</v>
      </c>
      <c r="O264" s="3">
        <v>820.32</v>
      </c>
      <c r="P264" s="2" t="s">
        <v>139</v>
      </c>
      <c r="Q264" s="1">
        <v>702</v>
      </c>
      <c r="R264" s="1" t="s">
        <v>195</v>
      </c>
      <c r="S264" s="1" t="s">
        <v>409</v>
      </c>
      <c r="T264" s="1" t="s">
        <v>520</v>
      </c>
      <c r="U264" s="1">
        <v>11</v>
      </c>
      <c r="V264" s="6" t="s">
        <v>521</v>
      </c>
      <c r="W264" s="1">
        <v>59477</v>
      </c>
      <c r="X264" s="1">
        <v>59477</v>
      </c>
      <c r="Y264" s="1" t="s">
        <v>205</v>
      </c>
      <c r="Z264" s="70" t="s">
        <v>200</v>
      </c>
      <c r="AA264" s="3">
        <v>3867</v>
      </c>
      <c r="AB264" s="1">
        <v>68</v>
      </c>
      <c r="AC264" s="1" t="s">
        <v>201</v>
      </c>
      <c r="AD264" s="4">
        <v>6456.97</v>
      </c>
      <c r="AE264" s="71" t="s">
        <v>202</v>
      </c>
      <c r="AF264" s="73" t="s">
        <v>211</v>
      </c>
      <c r="AG264" s="74" t="s">
        <v>212</v>
      </c>
    </row>
    <row r="265" spans="1:33" ht="95.25" customHeight="1" x14ac:dyDescent="0.25">
      <c r="A265" s="2" t="s">
        <v>139</v>
      </c>
      <c r="B265" s="1">
        <v>703</v>
      </c>
      <c r="C265" s="1" t="s">
        <v>195</v>
      </c>
      <c r="D265" s="1" t="s">
        <v>409</v>
      </c>
      <c r="E265" s="1" t="s">
        <v>522</v>
      </c>
      <c r="F265" s="6">
        <v>11</v>
      </c>
      <c r="G265" s="6" t="s">
        <v>521</v>
      </c>
      <c r="H265" s="1">
        <v>59476</v>
      </c>
      <c r="I265" s="1">
        <v>59476</v>
      </c>
      <c r="J265" s="1" t="s">
        <v>205</v>
      </c>
      <c r="K265" s="1" t="s">
        <v>210</v>
      </c>
      <c r="L265" s="1">
        <v>3851</v>
      </c>
      <c r="M265" s="1">
        <v>62</v>
      </c>
      <c r="N265" s="1" t="s">
        <v>201</v>
      </c>
      <c r="O265" s="3">
        <v>747.94</v>
      </c>
      <c r="P265" s="2" t="s">
        <v>140</v>
      </c>
      <c r="Q265" s="1">
        <v>703</v>
      </c>
      <c r="R265" s="1" t="s">
        <v>195</v>
      </c>
      <c r="S265" s="1" t="s">
        <v>409</v>
      </c>
      <c r="T265" s="1" t="s">
        <v>523</v>
      </c>
      <c r="U265" s="1">
        <v>11</v>
      </c>
      <c r="V265" s="6" t="s">
        <v>521</v>
      </c>
      <c r="W265" s="1">
        <v>59476</v>
      </c>
      <c r="X265" s="1">
        <v>59476</v>
      </c>
      <c r="Y265" s="1" t="s">
        <v>205</v>
      </c>
      <c r="Z265" s="70" t="s">
        <v>200</v>
      </c>
      <c r="AA265" s="1">
        <v>3851</v>
      </c>
      <c r="AB265" s="1">
        <v>62</v>
      </c>
      <c r="AC265" s="1" t="s">
        <v>201</v>
      </c>
      <c r="AD265" s="4">
        <v>5887.24</v>
      </c>
      <c r="AE265" s="71" t="s">
        <v>202</v>
      </c>
      <c r="AF265" s="73" t="s">
        <v>211</v>
      </c>
      <c r="AG265" s="74" t="s">
        <v>212</v>
      </c>
    </row>
    <row r="266" spans="1:33" ht="95.25" customHeight="1" x14ac:dyDescent="0.25">
      <c r="A266" s="2" t="s">
        <v>140</v>
      </c>
      <c r="B266" s="1">
        <v>704</v>
      </c>
      <c r="C266" s="1" t="s">
        <v>195</v>
      </c>
      <c r="D266" s="1" t="s">
        <v>409</v>
      </c>
      <c r="E266" s="1" t="s">
        <v>522</v>
      </c>
      <c r="F266" s="6">
        <v>11</v>
      </c>
      <c r="G266" s="6" t="s">
        <v>524</v>
      </c>
      <c r="H266" s="1">
        <v>59475</v>
      </c>
      <c r="I266" s="1">
        <v>59475</v>
      </c>
      <c r="J266" s="1" t="s">
        <v>205</v>
      </c>
      <c r="K266" s="1" t="s">
        <v>210</v>
      </c>
      <c r="L266" s="3">
        <v>4406</v>
      </c>
      <c r="M266" s="1">
        <v>65</v>
      </c>
      <c r="N266" s="1" t="s">
        <v>201</v>
      </c>
      <c r="O266" s="3">
        <v>784.13</v>
      </c>
      <c r="P266" s="2" t="s">
        <v>141</v>
      </c>
      <c r="Q266" s="1">
        <v>704</v>
      </c>
      <c r="R266" s="1" t="s">
        <v>195</v>
      </c>
      <c r="S266" s="1" t="s">
        <v>409</v>
      </c>
      <c r="T266" s="1" t="s">
        <v>523</v>
      </c>
      <c r="U266" s="1">
        <v>11</v>
      </c>
      <c r="V266" s="6" t="s">
        <v>524</v>
      </c>
      <c r="W266" s="1">
        <v>59475</v>
      </c>
      <c r="X266" s="1">
        <v>59475</v>
      </c>
      <c r="Y266" s="1" t="s">
        <v>205</v>
      </c>
      <c r="Z266" s="70" t="s">
        <v>200</v>
      </c>
      <c r="AA266" s="3">
        <v>4406</v>
      </c>
      <c r="AB266" s="1">
        <v>65</v>
      </c>
      <c r="AC266" s="1" t="s">
        <v>201</v>
      </c>
      <c r="AD266" s="4">
        <v>6172.11</v>
      </c>
      <c r="AE266" s="71" t="s">
        <v>202</v>
      </c>
      <c r="AF266" s="73" t="s">
        <v>211</v>
      </c>
      <c r="AG266" s="74" t="s">
        <v>212</v>
      </c>
    </row>
    <row r="267" spans="1:33" ht="95.25" customHeight="1" x14ac:dyDescent="0.25">
      <c r="A267" s="2" t="s">
        <v>141</v>
      </c>
      <c r="B267" s="1">
        <v>705</v>
      </c>
      <c r="C267" s="1" t="s">
        <v>195</v>
      </c>
      <c r="D267" s="1" t="s">
        <v>409</v>
      </c>
      <c r="E267" s="1" t="s">
        <v>525</v>
      </c>
      <c r="F267" s="6">
        <v>11</v>
      </c>
      <c r="G267" s="6" t="s">
        <v>526</v>
      </c>
      <c r="H267" s="1">
        <v>59474</v>
      </c>
      <c r="I267" s="1">
        <v>59474</v>
      </c>
      <c r="J267" s="1" t="s">
        <v>205</v>
      </c>
      <c r="K267" s="1" t="s">
        <v>210</v>
      </c>
      <c r="L267" s="3">
        <v>6200</v>
      </c>
      <c r="M267" s="1">
        <v>82</v>
      </c>
      <c r="N267" s="1" t="s">
        <v>201</v>
      </c>
      <c r="O267" s="3">
        <v>989.21</v>
      </c>
      <c r="P267" s="2" t="s">
        <v>142</v>
      </c>
      <c r="Q267" s="1">
        <v>705</v>
      </c>
      <c r="R267" s="1" t="s">
        <v>195</v>
      </c>
      <c r="S267" s="1" t="s">
        <v>409</v>
      </c>
      <c r="T267" s="1" t="s">
        <v>525</v>
      </c>
      <c r="U267" s="1">
        <v>11</v>
      </c>
      <c r="V267" s="6" t="s">
        <v>526</v>
      </c>
      <c r="W267" s="1">
        <v>59474</v>
      </c>
      <c r="X267" s="1">
        <v>59474</v>
      </c>
      <c r="Y267" s="1" t="s">
        <v>205</v>
      </c>
      <c r="Z267" s="70" t="s">
        <v>200</v>
      </c>
      <c r="AA267" s="3">
        <v>6200</v>
      </c>
      <c r="AB267" s="1">
        <v>82</v>
      </c>
      <c r="AC267" s="1" t="s">
        <v>201</v>
      </c>
      <c r="AD267" s="4">
        <v>7786.35</v>
      </c>
      <c r="AE267" s="71" t="s">
        <v>202</v>
      </c>
      <c r="AF267" s="73" t="s">
        <v>211</v>
      </c>
      <c r="AG267" s="74" t="s">
        <v>212</v>
      </c>
    </row>
    <row r="268" spans="1:33" ht="95.25" customHeight="1" x14ac:dyDescent="0.25">
      <c r="A268" s="2" t="s">
        <v>142</v>
      </c>
      <c r="B268" s="1">
        <v>706</v>
      </c>
      <c r="C268" s="1" t="s">
        <v>195</v>
      </c>
      <c r="D268" s="1" t="s">
        <v>409</v>
      </c>
      <c r="E268" s="1" t="s">
        <v>527</v>
      </c>
      <c r="F268" s="6">
        <v>11</v>
      </c>
      <c r="G268" s="6" t="s">
        <v>528</v>
      </c>
      <c r="H268" s="1">
        <v>59473</v>
      </c>
      <c r="I268" s="1">
        <v>59473</v>
      </c>
      <c r="J268" s="1" t="s">
        <v>205</v>
      </c>
      <c r="K268" s="1" t="s">
        <v>210</v>
      </c>
      <c r="L268" s="3">
        <v>9800</v>
      </c>
      <c r="M268" s="1">
        <v>124</v>
      </c>
      <c r="N268" s="1" t="s">
        <v>201</v>
      </c>
      <c r="O268" s="3">
        <v>1495.87</v>
      </c>
      <c r="P268" s="2" t="s">
        <v>143</v>
      </c>
      <c r="Q268" s="1">
        <v>706</v>
      </c>
      <c r="R268" s="1" t="s">
        <v>195</v>
      </c>
      <c r="S268" s="1" t="s">
        <v>409</v>
      </c>
      <c r="T268" s="1" t="s">
        <v>527</v>
      </c>
      <c r="U268" s="1">
        <v>11</v>
      </c>
      <c r="V268" s="6" t="s">
        <v>528</v>
      </c>
      <c r="W268" s="1">
        <v>59473</v>
      </c>
      <c r="X268" s="1">
        <v>59473</v>
      </c>
      <c r="Y268" s="1" t="s">
        <v>205</v>
      </c>
      <c r="Z268" s="70" t="s">
        <v>200</v>
      </c>
      <c r="AA268" s="3">
        <v>9800</v>
      </c>
      <c r="AB268" s="1">
        <v>124</v>
      </c>
      <c r="AC268" s="1" t="s">
        <v>201</v>
      </c>
      <c r="AD268" s="4">
        <v>11774.48</v>
      </c>
      <c r="AE268" s="71" t="s">
        <v>202</v>
      </c>
      <c r="AF268" s="73" t="s">
        <v>211</v>
      </c>
      <c r="AG268" s="74" t="s">
        <v>212</v>
      </c>
    </row>
    <row r="269" spans="1:33" ht="95.25" customHeight="1" x14ac:dyDescent="0.25">
      <c r="A269" s="2" t="s">
        <v>143</v>
      </c>
      <c r="B269" s="1">
        <v>707</v>
      </c>
      <c r="C269" s="1" t="s">
        <v>195</v>
      </c>
      <c r="D269" s="1" t="s">
        <v>409</v>
      </c>
      <c r="E269" s="1" t="s">
        <v>529</v>
      </c>
      <c r="F269" s="1">
        <v>11</v>
      </c>
      <c r="G269" s="6" t="s">
        <v>530</v>
      </c>
      <c r="H269" s="1">
        <v>59472</v>
      </c>
      <c r="I269" s="1">
        <v>59472</v>
      </c>
      <c r="J269" s="1" t="s">
        <v>205</v>
      </c>
      <c r="K269" s="1" t="s">
        <v>210</v>
      </c>
      <c r="L269" s="3">
        <v>6300</v>
      </c>
      <c r="M269" s="1">
        <v>77</v>
      </c>
      <c r="N269" s="1" t="s">
        <v>201</v>
      </c>
      <c r="O269" s="3">
        <v>928.89</v>
      </c>
      <c r="P269" s="2" t="s">
        <v>144</v>
      </c>
      <c r="Q269" s="1">
        <v>707</v>
      </c>
      <c r="R269" s="1" t="s">
        <v>195</v>
      </c>
      <c r="S269" s="1" t="s">
        <v>409</v>
      </c>
      <c r="T269" s="1" t="s">
        <v>529</v>
      </c>
      <c r="U269" s="1">
        <v>11</v>
      </c>
      <c r="V269" s="6" t="s">
        <v>530</v>
      </c>
      <c r="W269" s="1">
        <v>59472</v>
      </c>
      <c r="X269" s="1">
        <v>59472</v>
      </c>
      <c r="Y269" s="1" t="s">
        <v>205</v>
      </c>
      <c r="Z269" s="70" t="s">
        <v>200</v>
      </c>
      <c r="AA269" s="3">
        <v>6300</v>
      </c>
      <c r="AB269" s="1">
        <v>77</v>
      </c>
      <c r="AC269" s="1" t="s">
        <v>201</v>
      </c>
      <c r="AD269" s="4">
        <v>7311.57</v>
      </c>
      <c r="AE269" s="71" t="s">
        <v>202</v>
      </c>
      <c r="AF269" s="73" t="s">
        <v>211</v>
      </c>
      <c r="AG269" s="74" t="s">
        <v>212</v>
      </c>
    </row>
    <row r="270" spans="1:33" ht="95.25" customHeight="1" x14ac:dyDescent="0.25">
      <c r="A270" s="2" t="s">
        <v>144</v>
      </c>
      <c r="B270" s="1">
        <v>708</v>
      </c>
      <c r="C270" s="1" t="s">
        <v>195</v>
      </c>
      <c r="D270" s="1" t="s">
        <v>409</v>
      </c>
      <c r="E270" s="1" t="s">
        <v>531</v>
      </c>
      <c r="F270" s="6">
        <v>11</v>
      </c>
      <c r="G270" s="6" t="s">
        <v>532</v>
      </c>
      <c r="H270" s="1">
        <v>59471</v>
      </c>
      <c r="I270" s="1">
        <v>59471</v>
      </c>
      <c r="J270" s="1" t="s">
        <v>205</v>
      </c>
      <c r="K270" s="1" t="s">
        <v>210</v>
      </c>
      <c r="L270" s="3">
        <v>15600</v>
      </c>
      <c r="M270" s="1">
        <v>129</v>
      </c>
      <c r="N270" s="1" t="s">
        <v>201</v>
      </c>
      <c r="O270" s="3">
        <v>1556.19</v>
      </c>
      <c r="P270" s="2" t="s">
        <v>145</v>
      </c>
      <c r="Q270" s="1">
        <v>708</v>
      </c>
      <c r="R270" s="1" t="s">
        <v>195</v>
      </c>
      <c r="S270" s="1" t="s">
        <v>409</v>
      </c>
      <c r="T270" s="1" t="s">
        <v>533</v>
      </c>
      <c r="U270" s="1">
        <v>11</v>
      </c>
      <c r="V270" s="6" t="s">
        <v>532</v>
      </c>
      <c r="W270" s="1">
        <v>59471</v>
      </c>
      <c r="X270" s="1">
        <v>59471</v>
      </c>
      <c r="Y270" s="1" t="s">
        <v>205</v>
      </c>
      <c r="Z270" s="70" t="s">
        <v>200</v>
      </c>
      <c r="AA270" s="3">
        <v>15600</v>
      </c>
      <c r="AB270" s="1">
        <v>129</v>
      </c>
      <c r="AC270" s="1" t="s">
        <v>201</v>
      </c>
      <c r="AD270" s="4">
        <v>12249.26</v>
      </c>
      <c r="AE270" s="71" t="s">
        <v>202</v>
      </c>
      <c r="AF270" s="73" t="s">
        <v>211</v>
      </c>
      <c r="AG270" s="74" t="s">
        <v>212</v>
      </c>
    </row>
    <row r="271" spans="1:33" ht="95.25" customHeight="1" x14ac:dyDescent="0.25">
      <c r="A271" s="2" t="s">
        <v>145</v>
      </c>
      <c r="B271" s="1">
        <v>712</v>
      </c>
      <c r="C271" s="1" t="s">
        <v>195</v>
      </c>
      <c r="D271" s="1" t="s">
        <v>409</v>
      </c>
      <c r="E271" s="1" t="s">
        <v>534</v>
      </c>
      <c r="F271" s="1">
        <v>11</v>
      </c>
      <c r="G271" s="6" t="s">
        <v>535</v>
      </c>
      <c r="H271" s="1">
        <v>59499</v>
      </c>
      <c r="I271" s="1">
        <v>59499</v>
      </c>
      <c r="J271" s="1" t="s">
        <v>205</v>
      </c>
      <c r="K271" s="1" t="s">
        <v>210</v>
      </c>
      <c r="L271" s="3">
        <v>15708</v>
      </c>
      <c r="M271" s="1">
        <v>437</v>
      </c>
      <c r="N271" s="1" t="s">
        <v>201</v>
      </c>
      <c r="O271" s="3">
        <v>5271.75</v>
      </c>
      <c r="P271" s="2" t="s">
        <v>146</v>
      </c>
      <c r="Q271" s="1">
        <v>712</v>
      </c>
      <c r="R271" s="1" t="s">
        <v>195</v>
      </c>
      <c r="S271" s="1" t="s">
        <v>409</v>
      </c>
      <c r="T271" s="1" t="s">
        <v>536</v>
      </c>
      <c r="U271" s="1">
        <v>11</v>
      </c>
      <c r="V271" s="6" t="s">
        <v>535</v>
      </c>
      <c r="W271" s="1">
        <v>59499</v>
      </c>
      <c r="X271" s="1">
        <v>59499</v>
      </c>
      <c r="Y271" s="1" t="s">
        <v>205</v>
      </c>
      <c r="Z271" s="1" t="s">
        <v>210</v>
      </c>
      <c r="AA271" s="3">
        <v>15708</v>
      </c>
      <c r="AB271" s="70">
        <v>435</v>
      </c>
      <c r="AC271" s="1" t="s">
        <v>201</v>
      </c>
      <c r="AD271" s="4">
        <v>5227.6099999999997</v>
      </c>
      <c r="AE271" s="71" t="s">
        <v>202</v>
      </c>
      <c r="AF271" s="73" t="s">
        <v>203</v>
      </c>
      <c r="AG271" s="74" t="s">
        <v>204</v>
      </c>
    </row>
    <row r="272" spans="1:33" ht="95.25" customHeight="1" x14ac:dyDescent="0.25">
      <c r="A272" s="2" t="s">
        <v>146</v>
      </c>
      <c r="B272" s="1">
        <v>738</v>
      </c>
      <c r="C272" s="1" t="s">
        <v>195</v>
      </c>
      <c r="D272" s="1" t="s">
        <v>537</v>
      </c>
      <c r="E272" s="1" t="s">
        <v>538</v>
      </c>
      <c r="F272" s="1">
        <v>16</v>
      </c>
      <c r="G272" s="6" t="s">
        <v>539</v>
      </c>
      <c r="H272" s="1">
        <v>1715</v>
      </c>
      <c r="I272" s="1">
        <v>52781</v>
      </c>
      <c r="J272" s="1" t="s">
        <v>205</v>
      </c>
      <c r="K272" s="1" t="s">
        <v>210</v>
      </c>
      <c r="L272" s="3">
        <v>5000</v>
      </c>
      <c r="M272" s="1">
        <v>179</v>
      </c>
      <c r="N272" s="1" t="s">
        <v>201</v>
      </c>
      <c r="O272" s="3">
        <v>1364.79</v>
      </c>
      <c r="P272" s="2" t="s">
        <v>147</v>
      </c>
      <c r="Q272" s="1">
        <v>738</v>
      </c>
      <c r="R272" s="1" t="s">
        <v>195</v>
      </c>
      <c r="S272" s="1" t="s">
        <v>537</v>
      </c>
      <c r="T272" s="1" t="s">
        <v>540</v>
      </c>
      <c r="U272" s="1">
        <v>16</v>
      </c>
      <c r="V272" s="6" t="s">
        <v>539</v>
      </c>
      <c r="W272" s="1">
        <v>1715</v>
      </c>
      <c r="X272" s="1">
        <v>52781</v>
      </c>
      <c r="Y272" s="1" t="s">
        <v>205</v>
      </c>
      <c r="Z272" s="1" t="s">
        <v>210</v>
      </c>
      <c r="AA272" s="3">
        <v>5000</v>
      </c>
      <c r="AB272" s="70">
        <v>180</v>
      </c>
      <c r="AC272" s="1" t="s">
        <v>201</v>
      </c>
      <c r="AD272" s="4">
        <v>1368.27</v>
      </c>
      <c r="AE272" s="71" t="s">
        <v>202</v>
      </c>
      <c r="AF272" s="73" t="s">
        <v>203</v>
      </c>
      <c r="AG272" s="74" t="s">
        <v>204</v>
      </c>
    </row>
    <row r="273" spans="1:33" ht="95.25" customHeight="1" x14ac:dyDescent="0.25">
      <c r="A273" s="2" t="s">
        <v>147</v>
      </c>
      <c r="B273" s="1">
        <v>794</v>
      </c>
      <c r="C273" s="1" t="s">
        <v>195</v>
      </c>
      <c r="D273" s="1" t="s">
        <v>537</v>
      </c>
      <c r="E273" s="1" t="s">
        <v>541</v>
      </c>
      <c r="F273" s="6">
        <v>19</v>
      </c>
      <c r="G273" s="6" t="s">
        <v>542</v>
      </c>
      <c r="H273" s="1"/>
      <c r="I273" s="1"/>
      <c r="J273" s="1" t="s">
        <v>205</v>
      </c>
      <c r="K273" s="1" t="s">
        <v>210</v>
      </c>
      <c r="L273" s="3">
        <v>9000</v>
      </c>
      <c r="M273" s="1">
        <v>256</v>
      </c>
      <c r="N273" s="1" t="s">
        <v>201</v>
      </c>
      <c r="O273" s="3">
        <v>1951.87</v>
      </c>
      <c r="P273" s="2" t="s">
        <v>148</v>
      </c>
      <c r="Q273" s="1">
        <v>794</v>
      </c>
      <c r="R273" s="1" t="s">
        <v>195</v>
      </c>
      <c r="S273" s="1" t="s">
        <v>537</v>
      </c>
      <c r="T273" s="1" t="s">
        <v>543</v>
      </c>
      <c r="U273" s="6">
        <v>19</v>
      </c>
      <c r="V273" s="6" t="s">
        <v>542</v>
      </c>
      <c r="W273" s="1">
        <v>60529</v>
      </c>
      <c r="X273" s="1">
        <v>60529</v>
      </c>
      <c r="Y273" s="1" t="s">
        <v>205</v>
      </c>
      <c r="Z273" s="1" t="s">
        <v>210</v>
      </c>
      <c r="AA273" s="3">
        <v>1998</v>
      </c>
      <c r="AB273" s="70">
        <v>231</v>
      </c>
      <c r="AC273" s="1" t="s">
        <v>201</v>
      </c>
      <c r="AD273" s="4">
        <v>1755.95</v>
      </c>
      <c r="AE273" s="71" t="s">
        <v>202</v>
      </c>
      <c r="AF273" s="73" t="s">
        <v>203</v>
      </c>
      <c r="AG273" s="74" t="s">
        <v>204</v>
      </c>
    </row>
    <row r="274" spans="1:33" ht="95.25" customHeight="1" x14ac:dyDescent="0.25">
      <c r="A274" s="2" t="s">
        <v>148</v>
      </c>
      <c r="B274" s="1">
        <v>804</v>
      </c>
      <c r="C274" s="1" t="s">
        <v>195</v>
      </c>
      <c r="D274" s="1" t="s">
        <v>537</v>
      </c>
      <c r="E274" s="1" t="s">
        <v>544</v>
      </c>
      <c r="F274" s="6">
        <v>18</v>
      </c>
      <c r="G274" s="6" t="s">
        <v>545</v>
      </c>
      <c r="H274" s="1">
        <v>53694</v>
      </c>
      <c r="I274" s="1">
        <v>53694</v>
      </c>
      <c r="J274" s="1" t="s">
        <v>205</v>
      </c>
      <c r="K274" s="1" t="s">
        <v>210</v>
      </c>
      <c r="L274" s="3">
        <v>1832</v>
      </c>
      <c r="M274" s="1">
        <v>49</v>
      </c>
      <c r="N274" s="1" t="s">
        <v>201</v>
      </c>
      <c r="O274" s="3">
        <v>373.6</v>
      </c>
      <c r="P274" s="2" t="s">
        <v>149</v>
      </c>
      <c r="Q274" s="1">
        <v>804</v>
      </c>
      <c r="R274" s="1" t="s">
        <v>195</v>
      </c>
      <c r="S274" s="1" t="s">
        <v>537</v>
      </c>
      <c r="T274" s="1" t="s">
        <v>544</v>
      </c>
      <c r="U274" s="1">
        <v>18</v>
      </c>
      <c r="V274" s="6" t="s">
        <v>545</v>
      </c>
      <c r="W274" s="1">
        <v>53694</v>
      </c>
      <c r="X274" s="1">
        <v>53694</v>
      </c>
      <c r="Y274" s="1" t="s">
        <v>205</v>
      </c>
      <c r="Z274" s="1" t="s">
        <v>210</v>
      </c>
      <c r="AA274" s="3">
        <v>1832</v>
      </c>
      <c r="AB274" s="70">
        <v>48</v>
      </c>
      <c r="AC274" s="1" t="s">
        <v>201</v>
      </c>
      <c r="AD274" s="4">
        <v>364.87</v>
      </c>
      <c r="AE274" s="71" t="s">
        <v>202</v>
      </c>
      <c r="AF274" s="73" t="s">
        <v>203</v>
      </c>
      <c r="AG274" s="74" t="s">
        <v>204</v>
      </c>
    </row>
    <row r="275" spans="1:33" ht="95.25" customHeight="1" x14ac:dyDescent="0.25">
      <c r="A275" s="2" t="s">
        <v>149</v>
      </c>
      <c r="B275" s="1">
        <v>805</v>
      </c>
      <c r="C275" s="1" t="s">
        <v>195</v>
      </c>
      <c r="D275" s="1" t="s">
        <v>537</v>
      </c>
      <c r="E275" s="1" t="s">
        <v>546</v>
      </c>
      <c r="F275" s="6">
        <v>18</v>
      </c>
      <c r="G275" s="6" t="s">
        <v>545</v>
      </c>
      <c r="H275" s="1">
        <v>3170</v>
      </c>
      <c r="I275" s="1">
        <v>54405</v>
      </c>
      <c r="J275" s="1" t="s">
        <v>205</v>
      </c>
      <c r="K275" s="1" t="s">
        <v>210</v>
      </c>
      <c r="L275" s="3">
        <v>2043</v>
      </c>
      <c r="M275" s="1">
        <v>91</v>
      </c>
      <c r="N275" s="1" t="s">
        <v>201</v>
      </c>
      <c r="O275" s="3">
        <v>693.83</v>
      </c>
      <c r="P275" s="2" t="s">
        <v>150</v>
      </c>
      <c r="Q275" s="1">
        <v>805</v>
      </c>
      <c r="R275" s="1" t="s">
        <v>195</v>
      </c>
      <c r="S275" s="1" t="s">
        <v>537</v>
      </c>
      <c r="T275" s="1" t="s">
        <v>546</v>
      </c>
      <c r="U275" s="1">
        <v>18</v>
      </c>
      <c r="V275" s="6" t="s">
        <v>545</v>
      </c>
      <c r="W275" s="1">
        <v>54405</v>
      </c>
      <c r="X275" s="1">
        <v>54405</v>
      </c>
      <c r="Y275" s="1" t="s">
        <v>205</v>
      </c>
      <c r="Z275" s="1" t="s">
        <v>210</v>
      </c>
      <c r="AA275" s="3">
        <v>2043</v>
      </c>
      <c r="AB275" s="70">
        <v>90</v>
      </c>
      <c r="AC275" s="1" t="s">
        <v>201</v>
      </c>
      <c r="AD275" s="4">
        <v>684.14</v>
      </c>
      <c r="AE275" s="71" t="s">
        <v>202</v>
      </c>
      <c r="AF275" s="73" t="s">
        <v>203</v>
      </c>
      <c r="AG275" s="74" t="s">
        <v>204</v>
      </c>
    </row>
    <row r="276" spans="1:33" ht="95.25" customHeight="1" x14ac:dyDescent="0.25">
      <c r="A276" s="2" t="s">
        <v>150</v>
      </c>
      <c r="B276" s="9">
        <v>809</v>
      </c>
      <c r="C276" s="9" t="s">
        <v>195</v>
      </c>
      <c r="D276" s="9" t="s">
        <v>537</v>
      </c>
      <c r="E276" s="9" t="s">
        <v>547</v>
      </c>
      <c r="F276" s="9">
        <v>18</v>
      </c>
      <c r="G276" s="85" t="s">
        <v>548</v>
      </c>
      <c r="H276" s="9" t="s">
        <v>549</v>
      </c>
      <c r="I276" s="9">
        <v>1762</v>
      </c>
      <c r="J276" s="9" t="s">
        <v>205</v>
      </c>
      <c r="K276" s="9" t="s">
        <v>210</v>
      </c>
      <c r="L276" s="10">
        <v>10000</v>
      </c>
      <c r="M276" s="9">
        <v>224</v>
      </c>
      <c r="N276" s="9" t="s">
        <v>201</v>
      </c>
      <c r="O276" s="10">
        <v>1707.89</v>
      </c>
      <c r="P276" s="2" t="s">
        <v>151</v>
      </c>
      <c r="Q276" s="9">
        <v>809</v>
      </c>
      <c r="R276" s="9" t="s">
        <v>195</v>
      </c>
      <c r="S276" s="9" t="s">
        <v>537</v>
      </c>
      <c r="T276" s="9" t="s">
        <v>550</v>
      </c>
      <c r="U276" s="1">
        <v>18</v>
      </c>
      <c r="V276" s="6" t="s">
        <v>548</v>
      </c>
      <c r="W276" s="1" t="s">
        <v>549</v>
      </c>
      <c r="X276" s="1">
        <v>55235</v>
      </c>
      <c r="Y276" s="9" t="s">
        <v>205</v>
      </c>
      <c r="Z276" s="9" t="s">
        <v>210</v>
      </c>
      <c r="AA276" s="10">
        <v>8358</v>
      </c>
      <c r="AB276" s="82">
        <v>227</v>
      </c>
      <c r="AC276" s="1" t="s">
        <v>201</v>
      </c>
      <c r="AD276" s="4">
        <v>1725.54</v>
      </c>
      <c r="AE276" s="71" t="s">
        <v>202</v>
      </c>
      <c r="AF276" s="73" t="s">
        <v>203</v>
      </c>
      <c r="AG276" s="74" t="s">
        <v>204</v>
      </c>
    </row>
    <row r="277" spans="1:33" ht="95.25" customHeight="1" x14ac:dyDescent="0.25">
      <c r="A277" s="2" t="s">
        <v>151</v>
      </c>
      <c r="B277" s="1">
        <v>825</v>
      </c>
      <c r="C277" s="1" t="s">
        <v>195</v>
      </c>
      <c r="D277" s="1" t="s">
        <v>537</v>
      </c>
      <c r="E277" s="1" t="s">
        <v>551</v>
      </c>
      <c r="F277" s="6">
        <v>78</v>
      </c>
      <c r="G277" s="6">
        <v>278</v>
      </c>
      <c r="H277" s="1">
        <v>56081</v>
      </c>
      <c r="I277" s="1">
        <v>56081</v>
      </c>
      <c r="J277" s="1" t="s">
        <v>205</v>
      </c>
      <c r="K277" s="1" t="s">
        <v>210</v>
      </c>
      <c r="L277" s="3">
        <v>6458</v>
      </c>
      <c r="M277" s="1">
        <v>152</v>
      </c>
      <c r="N277" s="1" t="s">
        <v>201</v>
      </c>
      <c r="O277" s="3">
        <v>1158.92</v>
      </c>
      <c r="P277" s="2" t="s">
        <v>152</v>
      </c>
      <c r="Q277" s="1">
        <v>825</v>
      </c>
      <c r="R277" s="1" t="s">
        <v>195</v>
      </c>
      <c r="S277" s="1" t="s">
        <v>537</v>
      </c>
      <c r="T277" s="9" t="s">
        <v>552</v>
      </c>
      <c r="U277" s="1">
        <v>78</v>
      </c>
      <c r="V277" s="6">
        <v>278</v>
      </c>
      <c r="W277" s="1">
        <v>56081</v>
      </c>
      <c r="X277" s="1">
        <v>56081</v>
      </c>
      <c r="Y277" s="1" t="s">
        <v>205</v>
      </c>
      <c r="Z277" s="1" t="s">
        <v>210</v>
      </c>
      <c r="AA277" s="3">
        <v>6459</v>
      </c>
      <c r="AB277" s="70">
        <v>153</v>
      </c>
      <c r="AC277" s="1" t="s">
        <v>201</v>
      </c>
      <c r="AD277" s="4">
        <v>1163.03</v>
      </c>
      <c r="AE277" s="71" t="s">
        <v>202</v>
      </c>
      <c r="AF277" s="73" t="s">
        <v>203</v>
      </c>
      <c r="AG277" s="74" t="s">
        <v>204</v>
      </c>
    </row>
    <row r="278" spans="1:33" ht="95.25" customHeight="1" x14ac:dyDescent="0.25">
      <c r="A278" s="2" t="s">
        <v>152</v>
      </c>
      <c r="B278" s="1">
        <v>826</v>
      </c>
      <c r="C278" s="1" t="s">
        <v>195</v>
      </c>
      <c r="D278" s="1" t="s">
        <v>537</v>
      </c>
      <c r="E278" s="1" t="s">
        <v>553</v>
      </c>
      <c r="F278" s="6">
        <v>78</v>
      </c>
      <c r="G278" s="6">
        <v>278</v>
      </c>
      <c r="H278" s="1">
        <v>56082</v>
      </c>
      <c r="I278" s="1">
        <v>56082</v>
      </c>
      <c r="J278" s="1" t="s">
        <v>205</v>
      </c>
      <c r="K278" s="1" t="s">
        <v>210</v>
      </c>
      <c r="L278" s="3">
        <v>7269</v>
      </c>
      <c r="M278" s="1">
        <v>90</v>
      </c>
      <c r="N278" s="1" t="s">
        <v>201</v>
      </c>
      <c r="O278" s="3">
        <v>686.21</v>
      </c>
      <c r="P278" s="2" t="s">
        <v>153</v>
      </c>
      <c r="Q278" s="1">
        <v>826</v>
      </c>
      <c r="R278" s="1" t="s">
        <v>195</v>
      </c>
      <c r="S278" s="1" t="s">
        <v>537</v>
      </c>
      <c r="T278" s="1" t="s">
        <v>553</v>
      </c>
      <c r="U278" s="1">
        <v>78</v>
      </c>
      <c r="V278" s="6">
        <v>278</v>
      </c>
      <c r="W278" s="1">
        <v>56082</v>
      </c>
      <c r="X278" s="1">
        <v>56082</v>
      </c>
      <c r="Y278" s="1" t="s">
        <v>205</v>
      </c>
      <c r="Z278" s="1" t="s">
        <v>210</v>
      </c>
      <c r="AA278" s="3">
        <v>7269</v>
      </c>
      <c r="AB278" s="70">
        <v>91</v>
      </c>
      <c r="AC278" s="1" t="s">
        <v>201</v>
      </c>
      <c r="AD278" s="4">
        <v>691.74</v>
      </c>
      <c r="AE278" s="71" t="s">
        <v>202</v>
      </c>
      <c r="AF278" s="73" t="s">
        <v>203</v>
      </c>
      <c r="AG278" s="74" t="s">
        <v>204</v>
      </c>
    </row>
    <row r="279" spans="1:33" ht="95.25" customHeight="1" x14ac:dyDescent="0.25">
      <c r="A279" s="2" t="s">
        <v>153</v>
      </c>
      <c r="B279" s="1">
        <v>845</v>
      </c>
      <c r="C279" s="1" t="s">
        <v>195</v>
      </c>
      <c r="D279" s="1" t="s">
        <v>537</v>
      </c>
      <c r="E279" s="1" t="s">
        <v>554</v>
      </c>
      <c r="F279" s="6">
        <v>19</v>
      </c>
      <c r="G279" s="6">
        <v>90</v>
      </c>
      <c r="H279" s="1" t="s">
        <v>555</v>
      </c>
      <c r="I279" s="1"/>
      <c r="J279" s="1" t="s">
        <v>205</v>
      </c>
      <c r="K279" s="1" t="s">
        <v>210</v>
      </c>
      <c r="L279" s="3">
        <v>7231</v>
      </c>
      <c r="M279" s="1">
        <v>276</v>
      </c>
      <c r="N279" s="1" t="s">
        <v>201</v>
      </c>
      <c r="O279" s="3">
        <v>2104.36</v>
      </c>
      <c r="P279" s="2" t="s">
        <v>154</v>
      </c>
      <c r="Q279" s="1">
        <v>845</v>
      </c>
      <c r="R279" s="1" t="s">
        <v>195</v>
      </c>
      <c r="S279" s="1" t="s">
        <v>537</v>
      </c>
      <c r="T279" s="1" t="s">
        <v>554</v>
      </c>
      <c r="U279" s="1">
        <v>18</v>
      </c>
      <c r="V279" s="6" t="s">
        <v>556</v>
      </c>
      <c r="W279" s="1">
        <v>59986</v>
      </c>
      <c r="X279" s="1">
        <v>59986</v>
      </c>
      <c r="Y279" s="1" t="s">
        <v>205</v>
      </c>
      <c r="Z279" s="1" t="s">
        <v>210</v>
      </c>
      <c r="AA279" s="3">
        <v>151</v>
      </c>
      <c r="AB279" s="70">
        <v>151</v>
      </c>
      <c r="AC279" s="1" t="s">
        <v>201</v>
      </c>
      <c r="AD279" s="4">
        <v>1147.83</v>
      </c>
      <c r="AE279" s="71" t="s">
        <v>202</v>
      </c>
      <c r="AF279" s="73" t="s">
        <v>203</v>
      </c>
      <c r="AG279" s="74" t="s">
        <v>204</v>
      </c>
    </row>
    <row r="280" spans="1:33" ht="95.25" customHeight="1" x14ac:dyDescent="0.25">
      <c r="A280" s="2" t="s">
        <v>154</v>
      </c>
      <c r="B280" s="1">
        <v>857</v>
      </c>
      <c r="C280" s="1" t="s">
        <v>195</v>
      </c>
      <c r="D280" s="1" t="s">
        <v>537</v>
      </c>
      <c r="E280" s="1" t="s">
        <v>541</v>
      </c>
      <c r="F280" s="6">
        <v>19</v>
      </c>
      <c r="G280" s="6" t="s">
        <v>542</v>
      </c>
      <c r="H280" s="1" t="s">
        <v>201</v>
      </c>
      <c r="I280" s="1" t="s">
        <v>201</v>
      </c>
      <c r="J280" s="1" t="s">
        <v>205</v>
      </c>
      <c r="K280" s="1" t="s">
        <v>210</v>
      </c>
      <c r="L280" s="3">
        <v>9000</v>
      </c>
      <c r="M280" s="1">
        <v>299</v>
      </c>
      <c r="N280" s="1" t="s">
        <v>201</v>
      </c>
      <c r="O280" s="3">
        <v>2279.73</v>
      </c>
      <c r="P280" s="2" t="s">
        <v>155</v>
      </c>
      <c r="Q280" s="1">
        <v>857</v>
      </c>
      <c r="R280" s="1" t="s">
        <v>195</v>
      </c>
      <c r="S280" s="1" t="s">
        <v>537</v>
      </c>
      <c r="T280" s="1" t="s">
        <v>543</v>
      </c>
      <c r="U280" s="6">
        <v>19</v>
      </c>
      <c r="V280" s="6" t="s">
        <v>542</v>
      </c>
      <c r="W280" s="1">
        <v>60530</v>
      </c>
      <c r="X280" s="1">
        <v>60530</v>
      </c>
      <c r="Y280" s="1" t="s">
        <v>205</v>
      </c>
      <c r="Z280" s="1" t="s">
        <v>210</v>
      </c>
      <c r="AA280" s="3">
        <v>3959</v>
      </c>
      <c r="AB280" s="70">
        <v>274</v>
      </c>
      <c r="AC280" s="1" t="s">
        <v>201</v>
      </c>
      <c r="AD280" s="4">
        <v>2082.81</v>
      </c>
      <c r="AE280" s="71" t="s">
        <v>202</v>
      </c>
      <c r="AF280" s="73" t="s">
        <v>203</v>
      </c>
      <c r="AG280" s="74" t="s">
        <v>204</v>
      </c>
    </row>
    <row r="281" spans="1:33" ht="95.25" customHeight="1" x14ac:dyDescent="0.25">
      <c r="A281" s="2" t="s">
        <v>155</v>
      </c>
      <c r="B281" s="1">
        <v>863</v>
      </c>
      <c r="C281" s="1" t="s">
        <v>195</v>
      </c>
      <c r="D281" s="1" t="s">
        <v>537</v>
      </c>
      <c r="E281" s="1" t="s">
        <v>557</v>
      </c>
      <c r="F281" s="6">
        <v>17</v>
      </c>
      <c r="G281" s="6" t="s">
        <v>558</v>
      </c>
      <c r="H281" s="1" t="s">
        <v>201</v>
      </c>
      <c r="I281" s="1" t="s">
        <v>201</v>
      </c>
      <c r="J281" s="1" t="s">
        <v>205</v>
      </c>
      <c r="K281" s="1" t="s">
        <v>210</v>
      </c>
      <c r="L281" s="3">
        <v>2100</v>
      </c>
      <c r="M281" s="1">
        <v>196</v>
      </c>
      <c r="N281" s="1" t="s">
        <v>201</v>
      </c>
      <c r="O281" s="3">
        <v>1494.4</v>
      </c>
      <c r="P281" s="2" t="s">
        <v>156</v>
      </c>
      <c r="Q281" s="1">
        <v>863</v>
      </c>
      <c r="R281" s="1" t="s">
        <v>195</v>
      </c>
      <c r="S281" s="1" t="s">
        <v>537</v>
      </c>
      <c r="T281" s="1" t="s">
        <v>557</v>
      </c>
      <c r="U281" s="6">
        <v>17</v>
      </c>
      <c r="V281" s="6" t="s">
        <v>558</v>
      </c>
      <c r="W281" s="1" t="s">
        <v>244</v>
      </c>
      <c r="X281" s="1" t="s">
        <v>244</v>
      </c>
      <c r="Y281" s="1" t="s">
        <v>205</v>
      </c>
      <c r="Z281" s="1" t="s">
        <v>210</v>
      </c>
      <c r="AA281" s="3">
        <v>2100</v>
      </c>
      <c r="AB281" s="70">
        <v>195</v>
      </c>
      <c r="AC281" s="1" t="s">
        <v>201</v>
      </c>
      <c r="AD281" s="4">
        <v>1482.29</v>
      </c>
      <c r="AE281" s="71" t="s">
        <v>202</v>
      </c>
      <c r="AF281" s="73" t="s">
        <v>203</v>
      </c>
      <c r="AG281" s="74" t="s">
        <v>204</v>
      </c>
    </row>
    <row r="282" spans="1:33" ht="95.25" customHeight="1" x14ac:dyDescent="0.25">
      <c r="A282" s="2" t="s">
        <v>156</v>
      </c>
      <c r="B282" s="1">
        <v>915</v>
      </c>
      <c r="C282" s="1" t="s">
        <v>195</v>
      </c>
      <c r="D282" s="1" t="s">
        <v>537</v>
      </c>
      <c r="E282" s="1" t="s">
        <v>559</v>
      </c>
      <c r="F282" s="6">
        <v>17</v>
      </c>
      <c r="G282" s="6" t="s">
        <v>560</v>
      </c>
      <c r="H282" s="1">
        <v>52645</v>
      </c>
      <c r="I282" s="1">
        <v>52645</v>
      </c>
      <c r="J282" s="1" t="s">
        <v>205</v>
      </c>
      <c r="K282" s="1" t="s">
        <v>210</v>
      </c>
      <c r="L282" s="3">
        <v>28961</v>
      </c>
      <c r="M282" s="1">
        <v>149</v>
      </c>
      <c r="N282" s="1" t="s">
        <v>201</v>
      </c>
      <c r="O282" s="3">
        <v>1136.05</v>
      </c>
      <c r="P282" s="2" t="s">
        <v>561</v>
      </c>
      <c r="Q282" s="1">
        <v>915</v>
      </c>
      <c r="R282" s="1" t="s">
        <v>195</v>
      </c>
      <c r="S282" s="1" t="s">
        <v>537</v>
      </c>
      <c r="T282" s="1" t="s">
        <v>559</v>
      </c>
      <c r="U282" s="1">
        <v>17</v>
      </c>
      <c r="V282" s="6" t="s">
        <v>560</v>
      </c>
      <c r="W282" s="1">
        <v>52645</v>
      </c>
      <c r="X282" s="1">
        <v>52645</v>
      </c>
      <c r="Y282" s="1" t="s">
        <v>205</v>
      </c>
      <c r="Z282" s="1" t="s">
        <v>210</v>
      </c>
      <c r="AA282" s="3">
        <v>28961</v>
      </c>
      <c r="AB282" s="70">
        <v>148</v>
      </c>
      <c r="AC282" s="1" t="s">
        <v>201</v>
      </c>
      <c r="AD282" s="4">
        <v>1125.02</v>
      </c>
      <c r="AE282" s="71" t="s">
        <v>202</v>
      </c>
      <c r="AF282" s="73" t="s">
        <v>203</v>
      </c>
      <c r="AG282" s="74" t="s">
        <v>204</v>
      </c>
    </row>
    <row r="283" spans="1:33" s="89" customFormat="1" ht="33.75" customHeight="1" x14ac:dyDescent="0.25">
      <c r="A283" s="191" t="s">
        <v>163</v>
      </c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8">
        <f>SUM(M6:M282)</f>
        <v>423818</v>
      </c>
      <c r="N283" s="86"/>
      <c r="O283" s="8">
        <f>SUM(O6:O282)</f>
        <v>26545075.440000013</v>
      </c>
      <c r="P283" s="87"/>
      <c r="Q283" s="192" t="s">
        <v>163</v>
      </c>
      <c r="R283" s="193"/>
      <c r="S283" s="193"/>
      <c r="T283" s="193"/>
      <c r="U283" s="193"/>
      <c r="V283" s="193"/>
      <c r="W283" s="193"/>
      <c r="X283" s="193"/>
      <c r="Y283" s="193"/>
      <c r="Z283" s="193"/>
      <c r="AA283" s="194"/>
      <c r="AB283" s="8">
        <f>SUM(AB6:AB282)</f>
        <v>423525</v>
      </c>
      <c r="AC283" s="7" t="s">
        <v>562</v>
      </c>
      <c r="AD283" s="8">
        <f>SUM(AD6:AD282)</f>
        <v>26944143.089999955</v>
      </c>
      <c r="AE283" s="86"/>
      <c r="AF283" s="86"/>
      <c r="AG283" s="88"/>
    </row>
    <row r="284" spans="1:33" s="45" customFormat="1" ht="16.5" x14ac:dyDescent="0.3">
      <c r="A284" s="90"/>
      <c r="M284" s="46"/>
      <c r="N284" s="47"/>
      <c r="P284" s="48"/>
      <c r="Q284" s="53"/>
      <c r="T284" s="13"/>
      <c r="U284" s="13"/>
      <c r="V284" s="49"/>
      <c r="W284" s="13"/>
      <c r="X284" s="13"/>
      <c r="Y284" s="13"/>
      <c r="Z284" s="14"/>
      <c r="AA284" s="14"/>
      <c r="AB284" s="14"/>
      <c r="AC284" s="13"/>
      <c r="AE284" s="50"/>
      <c r="AF284" s="51"/>
      <c r="AG284" s="91"/>
    </row>
    <row r="285" spans="1:33" s="45" customFormat="1" ht="41.25" customHeight="1" x14ac:dyDescent="0.3">
      <c r="A285" s="188" t="s">
        <v>563</v>
      </c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</row>
    <row r="286" spans="1:33" s="45" customFormat="1" ht="22.5" customHeight="1" x14ac:dyDescent="0.3">
      <c r="A286" s="9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93"/>
      <c r="N286" s="94"/>
      <c r="O286" s="17"/>
      <c r="P286" s="95"/>
      <c r="Q286" s="53"/>
      <c r="R286" s="96"/>
      <c r="S286" s="97"/>
      <c r="T286" s="98" t="s">
        <v>564</v>
      </c>
      <c r="U286" s="99"/>
      <c r="V286" s="100"/>
      <c r="W286" s="100"/>
      <c r="X286" s="99"/>
      <c r="Y286" s="99"/>
      <c r="Z286" s="15"/>
      <c r="AA286" s="15"/>
      <c r="AB286" s="15"/>
      <c r="AC286" s="99"/>
      <c r="AD286" s="15"/>
      <c r="AE286" s="101"/>
      <c r="AF286" s="102"/>
      <c r="AG286" s="103"/>
    </row>
    <row r="287" spans="1:33" s="45" customFormat="1" ht="16.5" x14ac:dyDescent="0.3">
      <c r="A287" s="9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97"/>
      <c r="P287" s="104"/>
      <c r="Q287" s="53"/>
      <c r="R287" s="105"/>
      <c r="S287" s="106"/>
      <c r="T287" s="53"/>
      <c r="U287" s="99"/>
      <c r="W287" s="98"/>
      <c r="Y287" s="99"/>
      <c r="Z287" s="15"/>
      <c r="AA287" s="15"/>
      <c r="AB287" s="15"/>
      <c r="AC287" s="99"/>
      <c r="AD287" s="15"/>
      <c r="AE287" s="101"/>
      <c r="AF287" s="102"/>
      <c r="AG287" s="103"/>
    </row>
    <row r="288" spans="1:33" s="45" customFormat="1" ht="16.5" x14ac:dyDescent="0.3">
      <c r="A288" s="9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106"/>
      <c r="P288" s="104"/>
      <c r="Q288" s="53"/>
      <c r="R288" s="105"/>
      <c r="S288" s="106"/>
      <c r="T288" s="53"/>
      <c r="U288" s="99"/>
      <c r="V288" s="107"/>
      <c r="W288" s="53"/>
      <c r="Y288" s="99"/>
      <c r="Z288" s="15"/>
      <c r="AA288" s="15"/>
      <c r="AB288" s="15"/>
      <c r="AC288" s="99"/>
      <c r="AD288" s="15"/>
      <c r="AE288" s="101"/>
      <c r="AF288" s="102"/>
      <c r="AG288" s="103"/>
    </row>
    <row r="289" spans="1:33" s="45" customFormat="1" ht="16.5" x14ac:dyDescent="0.3">
      <c r="A289" s="9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106"/>
      <c r="P289" s="104"/>
      <c r="Q289" s="53"/>
      <c r="R289" s="53"/>
      <c r="S289" s="53"/>
      <c r="T289" s="53"/>
      <c r="U289" s="99"/>
      <c r="V289" s="107"/>
      <c r="W289" s="53"/>
      <c r="X289" s="53"/>
      <c r="Y289" s="53"/>
      <c r="Z289" s="15"/>
      <c r="AA289" s="15"/>
      <c r="AB289" s="15"/>
      <c r="AC289" s="99"/>
      <c r="AD289" s="15"/>
      <c r="AE289" s="101"/>
      <c r="AF289" s="102"/>
      <c r="AG289" s="103"/>
    </row>
    <row r="290" spans="1:33" s="45" customFormat="1" ht="16.5" x14ac:dyDescent="0.3">
      <c r="A290" s="9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93"/>
      <c r="N290" s="17"/>
      <c r="O290" s="17"/>
      <c r="P290" s="95"/>
      <c r="Q290" s="53"/>
      <c r="R290" s="53"/>
      <c r="S290" s="53"/>
      <c r="T290" s="53"/>
      <c r="U290" s="99"/>
      <c r="V290" s="107"/>
      <c r="W290" s="53"/>
      <c r="X290" s="43"/>
      <c r="Y290" s="99"/>
      <c r="Z290" s="15"/>
      <c r="AA290" s="15"/>
      <c r="AB290" s="15"/>
      <c r="AC290" s="99"/>
      <c r="AD290" s="15"/>
      <c r="AE290" s="101"/>
      <c r="AF290" s="102"/>
      <c r="AG290" s="103"/>
    </row>
    <row r="291" spans="1:33" s="45" customFormat="1" ht="16.5" x14ac:dyDescent="0.3">
      <c r="A291" s="9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93"/>
      <c r="N291" s="94"/>
      <c r="O291" s="53"/>
      <c r="P291" s="104"/>
      <c r="Q291" s="53"/>
      <c r="R291" s="53"/>
      <c r="S291" s="53"/>
      <c r="T291" s="53"/>
      <c r="U291" s="99"/>
      <c r="V291" s="107"/>
      <c r="W291" s="53"/>
      <c r="X291" s="43"/>
      <c r="Y291" s="99"/>
      <c r="Z291" s="15"/>
      <c r="AA291" s="15"/>
      <c r="AB291" s="15"/>
      <c r="AC291" s="99"/>
      <c r="AD291" s="15"/>
      <c r="AE291" s="101"/>
      <c r="AF291" s="102"/>
      <c r="AG291" s="103"/>
    </row>
    <row r="292" spans="1:33" s="45" customFormat="1" ht="16.5" x14ac:dyDescent="0.3">
      <c r="A292" s="9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93"/>
      <c r="N292" s="94"/>
      <c r="O292" s="53"/>
      <c r="P292" s="104"/>
      <c r="Q292" s="53"/>
      <c r="R292" s="53"/>
      <c r="S292" s="53"/>
      <c r="T292" s="53"/>
      <c r="U292" s="99"/>
      <c r="V292" s="107"/>
      <c r="W292" s="53"/>
      <c r="X292" s="43"/>
      <c r="Y292" s="99"/>
      <c r="Z292" s="15"/>
      <c r="AA292" s="15"/>
      <c r="AB292" s="15"/>
      <c r="AC292" s="99"/>
      <c r="AD292" s="15"/>
      <c r="AE292" s="101"/>
      <c r="AF292" s="102"/>
      <c r="AG292" s="103"/>
    </row>
    <row r="293" spans="1:33" x14ac:dyDescent="0.25">
      <c r="A293" s="108"/>
      <c r="AD293"/>
    </row>
    <row r="294" spans="1:33" x14ac:dyDescent="0.25">
      <c r="A294" s="108"/>
      <c r="AD294"/>
    </row>
    <row r="295" spans="1:33" x14ac:dyDescent="0.25">
      <c r="A295" s="108"/>
      <c r="AD295"/>
    </row>
    <row r="296" spans="1:33" x14ac:dyDescent="0.25">
      <c r="A296" s="108"/>
    </row>
  </sheetData>
  <autoFilter ref="A4:BM283" xr:uid="{00000000-0001-0000-0000-000000000000}"/>
  <mergeCells count="2759">
    <mergeCell ref="A285:AG285"/>
    <mergeCell ref="AD258:AD259"/>
    <mergeCell ref="AE258:AE259"/>
    <mergeCell ref="AF258:AF259"/>
    <mergeCell ref="AG258:AG259"/>
    <mergeCell ref="A283:L283"/>
    <mergeCell ref="Q283:AA283"/>
    <mergeCell ref="X258:X259"/>
    <mergeCell ref="Y258:Y259"/>
    <mergeCell ref="Z258:Z259"/>
    <mergeCell ref="AA258:AA259"/>
    <mergeCell ref="AB258:AB259"/>
    <mergeCell ref="AC258:AC259"/>
    <mergeCell ref="R258:R259"/>
    <mergeCell ref="S258:S259"/>
    <mergeCell ref="T258:T259"/>
    <mergeCell ref="U258:U259"/>
    <mergeCell ref="V258:V259"/>
    <mergeCell ref="W258:W259"/>
    <mergeCell ref="G258:G259"/>
    <mergeCell ref="H258:H259"/>
    <mergeCell ref="I258:I259"/>
    <mergeCell ref="L258:L259"/>
    <mergeCell ref="P258:P259"/>
    <mergeCell ref="Q258:Q259"/>
    <mergeCell ref="A258:A259"/>
    <mergeCell ref="B258:B259"/>
    <mergeCell ref="C258:C259"/>
    <mergeCell ref="D258:D259"/>
    <mergeCell ref="E258:E259"/>
    <mergeCell ref="F258:F259"/>
    <mergeCell ref="AA256:AA257"/>
    <mergeCell ref="AC256:AC257"/>
    <mergeCell ref="AE256:AE257"/>
    <mergeCell ref="AF256:AF257"/>
    <mergeCell ref="AG256:AG257"/>
    <mergeCell ref="R256:R257"/>
    <mergeCell ref="S256:S257"/>
    <mergeCell ref="T256:T257"/>
    <mergeCell ref="U256:U257"/>
    <mergeCell ref="V256:V257"/>
    <mergeCell ref="W256:W257"/>
    <mergeCell ref="F256:F257"/>
    <mergeCell ref="G256:G257"/>
    <mergeCell ref="H256:H257"/>
    <mergeCell ref="I256:I257"/>
    <mergeCell ref="P256:P257"/>
    <mergeCell ref="Q256:Q257"/>
    <mergeCell ref="A256:A257"/>
    <mergeCell ref="B256:B257"/>
    <mergeCell ref="C256:C257"/>
    <mergeCell ref="D256:D257"/>
    <mergeCell ref="E256:E257"/>
    <mergeCell ref="S253:S254"/>
    <mergeCell ref="T253:T254"/>
    <mergeCell ref="U253:U254"/>
    <mergeCell ref="V253:V254"/>
    <mergeCell ref="W253:W254"/>
    <mergeCell ref="X253:X254"/>
    <mergeCell ref="G253:G254"/>
    <mergeCell ref="H253:H254"/>
    <mergeCell ref="I253:I254"/>
    <mergeCell ref="P253:P254"/>
    <mergeCell ref="Q253:Q254"/>
    <mergeCell ref="R253:R254"/>
    <mergeCell ref="A253:A254"/>
    <mergeCell ref="B253:B254"/>
    <mergeCell ref="C253:C254"/>
    <mergeCell ref="D253:D254"/>
    <mergeCell ref="E253:E254"/>
    <mergeCell ref="F253:F254"/>
    <mergeCell ref="X256:X257"/>
    <mergeCell ref="AF249:AF250"/>
    <mergeCell ref="AG249:AG250"/>
    <mergeCell ref="R249:R250"/>
    <mergeCell ref="S249:S250"/>
    <mergeCell ref="T249:T250"/>
    <mergeCell ref="U249:U250"/>
    <mergeCell ref="V249:V250"/>
    <mergeCell ref="W249:W250"/>
    <mergeCell ref="F249:F250"/>
    <mergeCell ref="G249:G250"/>
    <mergeCell ref="H249:H250"/>
    <mergeCell ref="I249:I250"/>
    <mergeCell ref="P249:P250"/>
    <mergeCell ref="Q249:Q250"/>
    <mergeCell ref="AA253:AA254"/>
    <mergeCell ref="AC253:AC254"/>
    <mergeCell ref="AE253:AE254"/>
    <mergeCell ref="AF253:AF254"/>
    <mergeCell ref="AG253:AG254"/>
    <mergeCell ref="AA247:AA248"/>
    <mergeCell ref="AC247:AC248"/>
    <mergeCell ref="AE247:AE248"/>
    <mergeCell ref="AF247:AF248"/>
    <mergeCell ref="AG247:AG248"/>
    <mergeCell ref="A249:A250"/>
    <mergeCell ref="B249:B250"/>
    <mergeCell ref="C249:C250"/>
    <mergeCell ref="D249:D250"/>
    <mergeCell ref="E249:E250"/>
    <mergeCell ref="S247:S248"/>
    <mergeCell ref="T247:T248"/>
    <mergeCell ref="U247:U248"/>
    <mergeCell ref="V247:V248"/>
    <mergeCell ref="W247:W248"/>
    <mergeCell ref="X247:X248"/>
    <mergeCell ref="G247:G248"/>
    <mergeCell ref="H247:H248"/>
    <mergeCell ref="I247:I248"/>
    <mergeCell ref="P247:P248"/>
    <mergeCell ref="Q247:Q248"/>
    <mergeCell ref="R247:R248"/>
    <mergeCell ref="A247:A248"/>
    <mergeCell ref="B247:B248"/>
    <mergeCell ref="C247:C248"/>
    <mergeCell ref="D247:D248"/>
    <mergeCell ref="E247:E248"/>
    <mergeCell ref="F247:F248"/>
    <mergeCell ref="X249:X250"/>
    <mergeCell ref="AA249:AA250"/>
    <mergeCell ref="AC249:AC250"/>
    <mergeCell ref="AE249:AE250"/>
    <mergeCell ref="AA245:AA246"/>
    <mergeCell ref="AC245:AC246"/>
    <mergeCell ref="AE245:AE246"/>
    <mergeCell ref="AF245:AF246"/>
    <mergeCell ref="AG245:AG246"/>
    <mergeCell ref="R245:R246"/>
    <mergeCell ref="S245:S246"/>
    <mergeCell ref="T245:T246"/>
    <mergeCell ref="U245:U246"/>
    <mergeCell ref="V245:V246"/>
    <mergeCell ref="W245:W246"/>
    <mergeCell ref="F245:F246"/>
    <mergeCell ref="G245:G246"/>
    <mergeCell ref="H245:H246"/>
    <mergeCell ref="I245:I246"/>
    <mergeCell ref="P245:P246"/>
    <mergeCell ref="Q245:Q246"/>
    <mergeCell ref="A245:A246"/>
    <mergeCell ref="B245:B246"/>
    <mergeCell ref="C245:C246"/>
    <mergeCell ref="D245:D246"/>
    <mergeCell ref="E245:E246"/>
    <mergeCell ref="S243:S244"/>
    <mergeCell ref="T243:T244"/>
    <mergeCell ref="U243:U244"/>
    <mergeCell ref="V243:V244"/>
    <mergeCell ref="W243:W244"/>
    <mergeCell ref="X243:X244"/>
    <mergeCell ref="G243:G244"/>
    <mergeCell ref="H243:H244"/>
    <mergeCell ref="I243:I244"/>
    <mergeCell ref="P243:P244"/>
    <mergeCell ref="Q243:Q244"/>
    <mergeCell ref="R243:R244"/>
    <mergeCell ref="X245:X246"/>
    <mergeCell ref="AE241:AE242"/>
    <mergeCell ref="AF241:AF242"/>
    <mergeCell ref="AG241:AG242"/>
    <mergeCell ref="A243:A244"/>
    <mergeCell ref="B243:B244"/>
    <mergeCell ref="C243:C244"/>
    <mergeCell ref="D243:D244"/>
    <mergeCell ref="E243:E244"/>
    <mergeCell ref="F243:F244"/>
    <mergeCell ref="T241:T242"/>
    <mergeCell ref="U241:U242"/>
    <mergeCell ref="V241:V242"/>
    <mergeCell ref="W241:W242"/>
    <mergeCell ref="X241:X242"/>
    <mergeCell ref="AA241:AA242"/>
    <mergeCell ref="H241:H242"/>
    <mergeCell ref="I241:I242"/>
    <mergeCell ref="P241:P242"/>
    <mergeCell ref="Q241:Q242"/>
    <mergeCell ref="R241:R242"/>
    <mergeCell ref="S241:S242"/>
    <mergeCell ref="AA243:AA244"/>
    <mergeCell ref="AC243:AC244"/>
    <mergeCell ref="AE243:AE244"/>
    <mergeCell ref="AF243:AF244"/>
    <mergeCell ref="AG243:AG244"/>
    <mergeCell ref="A241:A242"/>
    <mergeCell ref="B241:B242"/>
    <mergeCell ref="C241:C242"/>
    <mergeCell ref="D241:D242"/>
    <mergeCell ref="E241:E242"/>
    <mergeCell ref="F241:F242"/>
    <mergeCell ref="G241:G242"/>
    <mergeCell ref="U239:U240"/>
    <mergeCell ref="V239:V240"/>
    <mergeCell ref="W239:W240"/>
    <mergeCell ref="X239:X240"/>
    <mergeCell ref="AA239:AA240"/>
    <mergeCell ref="AC239:AC240"/>
    <mergeCell ref="I239:I240"/>
    <mergeCell ref="P239:P240"/>
    <mergeCell ref="Q239:Q240"/>
    <mergeCell ref="R239:R240"/>
    <mergeCell ref="S239:S240"/>
    <mergeCell ref="T239:T240"/>
    <mergeCell ref="AC241:AC242"/>
    <mergeCell ref="AG237:AG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V237:V238"/>
    <mergeCell ref="W237:W238"/>
    <mergeCell ref="X237:X238"/>
    <mergeCell ref="AA237:AA238"/>
    <mergeCell ref="AC237:AC238"/>
    <mergeCell ref="AE237:AE238"/>
    <mergeCell ref="P237:P238"/>
    <mergeCell ref="Q237:Q238"/>
    <mergeCell ref="R237:R238"/>
    <mergeCell ref="AE239:AE240"/>
    <mergeCell ref="AF239:AF240"/>
    <mergeCell ref="AG239:AG240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W235:W236"/>
    <mergeCell ref="X235:X236"/>
    <mergeCell ref="AA235:AA236"/>
    <mergeCell ref="AC235:AC236"/>
    <mergeCell ref="AE235:AE236"/>
    <mergeCell ref="AF235:AF236"/>
    <mergeCell ref="Q235:Q236"/>
    <mergeCell ref="R235:R236"/>
    <mergeCell ref="S235:S236"/>
    <mergeCell ref="T235:T236"/>
    <mergeCell ref="U235:U236"/>
    <mergeCell ref="V235:V236"/>
    <mergeCell ref="F235:F236"/>
    <mergeCell ref="G235:G236"/>
    <mergeCell ref="H235:H236"/>
    <mergeCell ref="I235:I236"/>
    <mergeCell ref="L235:L236"/>
    <mergeCell ref="P235:P236"/>
    <mergeCell ref="AF237:AF238"/>
    <mergeCell ref="A235:A236"/>
    <mergeCell ref="B235:B236"/>
    <mergeCell ref="C235:C236"/>
    <mergeCell ref="D235:D236"/>
    <mergeCell ref="E235:E236"/>
    <mergeCell ref="S233:S234"/>
    <mergeCell ref="T233:T234"/>
    <mergeCell ref="U233:U234"/>
    <mergeCell ref="V233:V234"/>
    <mergeCell ref="W233:W234"/>
    <mergeCell ref="X233:X234"/>
    <mergeCell ref="G233:G234"/>
    <mergeCell ref="H233:H234"/>
    <mergeCell ref="I233:I234"/>
    <mergeCell ref="P233:P234"/>
    <mergeCell ref="Q233:Q234"/>
    <mergeCell ref="R233:R234"/>
    <mergeCell ref="A233:A234"/>
    <mergeCell ref="B233:B234"/>
    <mergeCell ref="C233:C234"/>
    <mergeCell ref="D233:D234"/>
    <mergeCell ref="E233:E234"/>
    <mergeCell ref="F233:F234"/>
    <mergeCell ref="S237:S238"/>
    <mergeCell ref="T237:T238"/>
    <mergeCell ref="AA231:AA232"/>
    <mergeCell ref="AC231:AC232"/>
    <mergeCell ref="AE231:AE232"/>
    <mergeCell ref="AF231:AF232"/>
    <mergeCell ref="AG231:AG232"/>
    <mergeCell ref="R231:R232"/>
    <mergeCell ref="S231:S232"/>
    <mergeCell ref="T231:T232"/>
    <mergeCell ref="U231:U232"/>
    <mergeCell ref="V231:V232"/>
    <mergeCell ref="W231:W232"/>
    <mergeCell ref="F231:F232"/>
    <mergeCell ref="G231:G232"/>
    <mergeCell ref="H231:H232"/>
    <mergeCell ref="I231:I232"/>
    <mergeCell ref="P231:P232"/>
    <mergeCell ref="Q231:Q232"/>
    <mergeCell ref="AA233:AA234"/>
    <mergeCell ref="AC233:AC234"/>
    <mergeCell ref="AE233:AE234"/>
    <mergeCell ref="AF233:AF234"/>
    <mergeCell ref="AG233:AG234"/>
    <mergeCell ref="AG235:AG236"/>
    <mergeCell ref="U237:U238"/>
    <mergeCell ref="A231:A232"/>
    <mergeCell ref="B231:B232"/>
    <mergeCell ref="C231:C232"/>
    <mergeCell ref="D231:D232"/>
    <mergeCell ref="E231:E232"/>
    <mergeCell ref="S229:S230"/>
    <mergeCell ref="T229:T230"/>
    <mergeCell ref="U229:U230"/>
    <mergeCell ref="V229:V230"/>
    <mergeCell ref="W229:W230"/>
    <mergeCell ref="X229:X230"/>
    <mergeCell ref="G229:G230"/>
    <mergeCell ref="H229:H230"/>
    <mergeCell ref="I229:I230"/>
    <mergeCell ref="P229:P230"/>
    <mergeCell ref="Q229:Q230"/>
    <mergeCell ref="R229:R230"/>
    <mergeCell ref="A229:A230"/>
    <mergeCell ref="B229:B230"/>
    <mergeCell ref="C229:C230"/>
    <mergeCell ref="D229:D230"/>
    <mergeCell ref="E229:E230"/>
    <mergeCell ref="F229:F230"/>
    <mergeCell ref="X231:X232"/>
    <mergeCell ref="AF227:AF228"/>
    <mergeCell ref="AG227:AG228"/>
    <mergeCell ref="R227:R228"/>
    <mergeCell ref="S227:S228"/>
    <mergeCell ref="T227:T228"/>
    <mergeCell ref="U227:U228"/>
    <mergeCell ref="V227:V228"/>
    <mergeCell ref="W227:W228"/>
    <mergeCell ref="F227:F228"/>
    <mergeCell ref="G227:G228"/>
    <mergeCell ref="H227:H228"/>
    <mergeCell ref="I227:I228"/>
    <mergeCell ref="P227:P228"/>
    <mergeCell ref="Q227:Q228"/>
    <mergeCell ref="AA229:AA230"/>
    <mergeCell ref="AC229:AC230"/>
    <mergeCell ref="AE229:AE230"/>
    <mergeCell ref="AF229:AF230"/>
    <mergeCell ref="AG229:AG230"/>
    <mergeCell ref="AA225:AA226"/>
    <mergeCell ref="AC225:AC226"/>
    <mergeCell ref="AE225:AE226"/>
    <mergeCell ref="AF225:AF226"/>
    <mergeCell ref="AG225:AG226"/>
    <mergeCell ref="A227:A228"/>
    <mergeCell ref="B227:B228"/>
    <mergeCell ref="C227:C228"/>
    <mergeCell ref="D227:D228"/>
    <mergeCell ref="E227:E228"/>
    <mergeCell ref="S225:S226"/>
    <mergeCell ref="T225:T226"/>
    <mergeCell ref="U225:U226"/>
    <mergeCell ref="V225:V226"/>
    <mergeCell ref="W225:W226"/>
    <mergeCell ref="X225:X226"/>
    <mergeCell ref="G225:G226"/>
    <mergeCell ref="H225:H226"/>
    <mergeCell ref="I225:I226"/>
    <mergeCell ref="P225:P226"/>
    <mergeCell ref="Q225:Q226"/>
    <mergeCell ref="R225:R226"/>
    <mergeCell ref="A225:A226"/>
    <mergeCell ref="B225:B226"/>
    <mergeCell ref="C225:C226"/>
    <mergeCell ref="D225:D226"/>
    <mergeCell ref="E225:E226"/>
    <mergeCell ref="F225:F226"/>
    <mergeCell ref="X227:X228"/>
    <mergeCell ref="AA227:AA228"/>
    <mergeCell ref="AC227:AC228"/>
    <mergeCell ref="AE227:AE228"/>
    <mergeCell ref="AA223:AA224"/>
    <mergeCell ref="AC223:AC224"/>
    <mergeCell ref="AE223:AE224"/>
    <mergeCell ref="AF223:AF224"/>
    <mergeCell ref="AG223:AG224"/>
    <mergeCell ref="R223:R224"/>
    <mergeCell ref="S223:S224"/>
    <mergeCell ref="T223:T224"/>
    <mergeCell ref="U223:U224"/>
    <mergeCell ref="V223:V224"/>
    <mergeCell ref="W223:W224"/>
    <mergeCell ref="F223:F224"/>
    <mergeCell ref="G223:G224"/>
    <mergeCell ref="H223:H224"/>
    <mergeCell ref="I223:I224"/>
    <mergeCell ref="P223:P224"/>
    <mergeCell ref="Q223:Q224"/>
    <mergeCell ref="A223:A224"/>
    <mergeCell ref="B223:B224"/>
    <mergeCell ref="C223:C224"/>
    <mergeCell ref="D223:D224"/>
    <mergeCell ref="E223:E224"/>
    <mergeCell ref="S221:S222"/>
    <mergeCell ref="T221:T222"/>
    <mergeCell ref="U221:U222"/>
    <mergeCell ref="V221:V222"/>
    <mergeCell ref="W221:W222"/>
    <mergeCell ref="X221:X222"/>
    <mergeCell ref="G221:G222"/>
    <mergeCell ref="H221:H222"/>
    <mergeCell ref="I221:I222"/>
    <mergeCell ref="P221:P222"/>
    <mergeCell ref="Q221:Q222"/>
    <mergeCell ref="R221:R222"/>
    <mergeCell ref="A221:A222"/>
    <mergeCell ref="B221:B222"/>
    <mergeCell ref="C221:C222"/>
    <mergeCell ref="D221:D222"/>
    <mergeCell ref="E221:E222"/>
    <mergeCell ref="F221:F222"/>
    <mergeCell ref="X223:X224"/>
    <mergeCell ref="AF219:AF220"/>
    <mergeCell ref="AG219:AG220"/>
    <mergeCell ref="R219:R220"/>
    <mergeCell ref="S219:S220"/>
    <mergeCell ref="T219:T220"/>
    <mergeCell ref="U219:U220"/>
    <mergeCell ref="V219:V220"/>
    <mergeCell ref="W219:W220"/>
    <mergeCell ref="F219:F220"/>
    <mergeCell ref="G219:G220"/>
    <mergeCell ref="H219:H220"/>
    <mergeCell ref="I219:I220"/>
    <mergeCell ref="P219:P220"/>
    <mergeCell ref="Q219:Q220"/>
    <mergeCell ref="AA221:AA222"/>
    <mergeCell ref="AC221:AC222"/>
    <mergeCell ref="AE221:AE222"/>
    <mergeCell ref="AF221:AF222"/>
    <mergeCell ref="AG221:AG222"/>
    <mergeCell ref="AA217:AA218"/>
    <mergeCell ref="AC217:AC218"/>
    <mergeCell ref="AE217:AE218"/>
    <mergeCell ref="AF217:AF218"/>
    <mergeCell ref="AG217:AG218"/>
    <mergeCell ref="A219:A220"/>
    <mergeCell ref="B219:B220"/>
    <mergeCell ref="C219:C220"/>
    <mergeCell ref="D219:D220"/>
    <mergeCell ref="E219:E220"/>
    <mergeCell ref="S217:S218"/>
    <mergeCell ref="T217:T218"/>
    <mergeCell ref="U217:U218"/>
    <mergeCell ref="V217:V218"/>
    <mergeCell ref="W217:W218"/>
    <mergeCell ref="X217:X218"/>
    <mergeCell ref="G217:G218"/>
    <mergeCell ref="H217:H218"/>
    <mergeCell ref="I217:I218"/>
    <mergeCell ref="P217:P218"/>
    <mergeCell ref="Q217:Q218"/>
    <mergeCell ref="R217:R218"/>
    <mergeCell ref="A217:A218"/>
    <mergeCell ref="B217:B218"/>
    <mergeCell ref="C217:C218"/>
    <mergeCell ref="D217:D218"/>
    <mergeCell ref="E217:E218"/>
    <mergeCell ref="F217:F218"/>
    <mergeCell ref="X219:X220"/>
    <mergeCell ref="AA219:AA220"/>
    <mergeCell ref="AC219:AC220"/>
    <mergeCell ref="AE219:AE220"/>
    <mergeCell ref="AA215:AA216"/>
    <mergeCell ref="AC215:AC216"/>
    <mergeCell ref="AE215:AE216"/>
    <mergeCell ref="AF215:AF216"/>
    <mergeCell ref="AG215:AG216"/>
    <mergeCell ref="R215:R216"/>
    <mergeCell ref="S215:S216"/>
    <mergeCell ref="T215:T216"/>
    <mergeCell ref="U215:U216"/>
    <mergeCell ref="V215:V216"/>
    <mergeCell ref="W215:W216"/>
    <mergeCell ref="F215:F216"/>
    <mergeCell ref="G215:G216"/>
    <mergeCell ref="H215:H216"/>
    <mergeCell ref="I215:I216"/>
    <mergeCell ref="P215:P216"/>
    <mergeCell ref="Q215:Q216"/>
    <mergeCell ref="A215:A216"/>
    <mergeCell ref="B215:B216"/>
    <mergeCell ref="C215:C216"/>
    <mergeCell ref="D215:D216"/>
    <mergeCell ref="E215:E216"/>
    <mergeCell ref="S213:S214"/>
    <mergeCell ref="T213:T214"/>
    <mergeCell ref="U213:U214"/>
    <mergeCell ref="V213:V214"/>
    <mergeCell ref="W213:W214"/>
    <mergeCell ref="X213:X214"/>
    <mergeCell ref="G213:G214"/>
    <mergeCell ref="H213:H214"/>
    <mergeCell ref="I213:I214"/>
    <mergeCell ref="P213:P214"/>
    <mergeCell ref="Q213:Q214"/>
    <mergeCell ref="R213:R214"/>
    <mergeCell ref="A213:A214"/>
    <mergeCell ref="B213:B214"/>
    <mergeCell ref="C213:C214"/>
    <mergeCell ref="D213:D214"/>
    <mergeCell ref="E213:E214"/>
    <mergeCell ref="F213:F214"/>
    <mergeCell ref="X215:X216"/>
    <mergeCell ref="AF211:AF212"/>
    <mergeCell ref="AG211:AG212"/>
    <mergeCell ref="R211:R212"/>
    <mergeCell ref="S211:S212"/>
    <mergeCell ref="T211:T212"/>
    <mergeCell ref="U211:U212"/>
    <mergeCell ref="V211:V212"/>
    <mergeCell ref="W211:W212"/>
    <mergeCell ref="F211:F212"/>
    <mergeCell ref="G211:G212"/>
    <mergeCell ref="H211:H212"/>
    <mergeCell ref="I211:I212"/>
    <mergeCell ref="P211:P212"/>
    <mergeCell ref="Q211:Q212"/>
    <mergeCell ref="AA213:AA214"/>
    <mergeCell ref="AC213:AC214"/>
    <mergeCell ref="AE213:AE214"/>
    <mergeCell ref="AF213:AF214"/>
    <mergeCell ref="AG213:AG214"/>
    <mergeCell ref="AA209:AA210"/>
    <mergeCell ref="AC209:AC210"/>
    <mergeCell ref="AE209:AE210"/>
    <mergeCell ref="AF209:AF210"/>
    <mergeCell ref="AG209:AG210"/>
    <mergeCell ref="A211:A212"/>
    <mergeCell ref="B211:B212"/>
    <mergeCell ref="C211:C212"/>
    <mergeCell ref="D211:D212"/>
    <mergeCell ref="E211:E212"/>
    <mergeCell ref="S209:S210"/>
    <mergeCell ref="T209:T210"/>
    <mergeCell ref="U209:U210"/>
    <mergeCell ref="V209:V210"/>
    <mergeCell ref="W209:W210"/>
    <mergeCell ref="X209:X210"/>
    <mergeCell ref="G209:G210"/>
    <mergeCell ref="H209:H210"/>
    <mergeCell ref="I209:I210"/>
    <mergeCell ref="P209:P210"/>
    <mergeCell ref="Q209:Q210"/>
    <mergeCell ref="R209:R210"/>
    <mergeCell ref="A209:A210"/>
    <mergeCell ref="B209:B210"/>
    <mergeCell ref="C209:C210"/>
    <mergeCell ref="D209:D210"/>
    <mergeCell ref="E209:E210"/>
    <mergeCell ref="F209:F210"/>
    <mergeCell ref="X211:X212"/>
    <mergeCell ref="AA211:AA212"/>
    <mergeCell ref="AC211:AC212"/>
    <mergeCell ref="AE211:AE212"/>
    <mergeCell ref="AA207:AA208"/>
    <mergeCell ref="AC207:AC208"/>
    <mergeCell ref="AE207:AE208"/>
    <mergeCell ref="AF207:AF208"/>
    <mergeCell ref="AG207:AG208"/>
    <mergeCell ref="R207:R208"/>
    <mergeCell ref="S207:S208"/>
    <mergeCell ref="T207:T208"/>
    <mergeCell ref="U207:U208"/>
    <mergeCell ref="V207:V208"/>
    <mergeCell ref="W207:W208"/>
    <mergeCell ref="F207:F208"/>
    <mergeCell ref="G207:G208"/>
    <mergeCell ref="H207:H208"/>
    <mergeCell ref="I207:I208"/>
    <mergeCell ref="P207:P208"/>
    <mergeCell ref="Q207:Q208"/>
    <mergeCell ref="A207:A208"/>
    <mergeCell ref="B207:B208"/>
    <mergeCell ref="C207:C208"/>
    <mergeCell ref="D207:D208"/>
    <mergeCell ref="E207:E208"/>
    <mergeCell ref="S205:S206"/>
    <mergeCell ref="T205:T206"/>
    <mergeCell ref="U205:U206"/>
    <mergeCell ref="V205:V206"/>
    <mergeCell ref="W205:W206"/>
    <mergeCell ref="X205:X206"/>
    <mergeCell ref="G205:G206"/>
    <mergeCell ref="H205:H206"/>
    <mergeCell ref="I205:I206"/>
    <mergeCell ref="P205:P206"/>
    <mergeCell ref="Q205:Q206"/>
    <mergeCell ref="R205:R206"/>
    <mergeCell ref="A205:A206"/>
    <mergeCell ref="B205:B206"/>
    <mergeCell ref="C205:C206"/>
    <mergeCell ref="D205:D206"/>
    <mergeCell ref="E205:E206"/>
    <mergeCell ref="F205:F206"/>
    <mergeCell ref="X207:X208"/>
    <mergeCell ref="AF203:AF204"/>
    <mergeCell ref="AG203:AG204"/>
    <mergeCell ref="R203:R204"/>
    <mergeCell ref="S203:S204"/>
    <mergeCell ref="T203:T204"/>
    <mergeCell ref="U203:U204"/>
    <mergeCell ref="V203:V204"/>
    <mergeCell ref="W203:W204"/>
    <mergeCell ref="F203:F204"/>
    <mergeCell ref="G203:G204"/>
    <mergeCell ref="H203:H204"/>
    <mergeCell ref="I203:I204"/>
    <mergeCell ref="P203:P204"/>
    <mergeCell ref="Q203:Q204"/>
    <mergeCell ref="AA205:AA206"/>
    <mergeCell ref="AC205:AC206"/>
    <mergeCell ref="AE205:AE206"/>
    <mergeCell ref="AF205:AF206"/>
    <mergeCell ref="AG205:AG206"/>
    <mergeCell ref="AA201:AA202"/>
    <mergeCell ref="AC201:AC202"/>
    <mergeCell ref="AE201:AE202"/>
    <mergeCell ref="AF201:AF202"/>
    <mergeCell ref="AG201:AG202"/>
    <mergeCell ref="A203:A204"/>
    <mergeCell ref="B203:B204"/>
    <mergeCell ref="C203:C204"/>
    <mergeCell ref="D203:D204"/>
    <mergeCell ref="E203:E204"/>
    <mergeCell ref="S201:S202"/>
    <mergeCell ref="T201:T202"/>
    <mergeCell ref="U201:U202"/>
    <mergeCell ref="V201:V202"/>
    <mergeCell ref="W201:W202"/>
    <mergeCell ref="X201:X202"/>
    <mergeCell ref="G201:G202"/>
    <mergeCell ref="H201:H202"/>
    <mergeCell ref="I201:I202"/>
    <mergeCell ref="P201:P202"/>
    <mergeCell ref="Q201:Q202"/>
    <mergeCell ref="R201:R202"/>
    <mergeCell ref="A201:A202"/>
    <mergeCell ref="B201:B202"/>
    <mergeCell ref="C201:C202"/>
    <mergeCell ref="D201:D202"/>
    <mergeCell ref="E201:E202"/>
    <mergeCell ref="F201:F202"/>
    <mergeCell ref="X203:X204"/>
    <mergeCell ref="AA203:AA204"/>
    <mergeCell ref="AC203:AC204"/>
    <mergeCell ref="AE203:AE204"/>
    <mergeCell ref="X199:X200"/>
    <mergeCell ref="AA199:AA200"/>
    <mergeCell ref="AC199:AC200"/>
    <mergeCell ref="AE199:AE200"/>
    <mergeCell ref="AF199:AF200"/>
    <mergeCell ref="AG199:AG200"/>
    <mergeCell ref="R199:R200"/>
    <mergeCell ref="S199:S200"/>
    <mergeCell ref="T199:T200"/>
    <mergeCell ref="U199:U200"/>
    <mergeCell ref="V199:V200"/>
    <mergeCell ref="W199:W200"/>
    <mergeCell ref="L199:L200"/>
    <mergeCell ref="M199:M200"/>
    <mergeCell ref="N199:N200"/>
    <mergeCell ref="O199:O200"/>
    <mergeCell ref="P199:P200"/>
    <mergeCell ref="Q199:Q200"/>
    <mergeCell ref="F199:F200"/>
    <mergeCell ref="G199:G200"/>
    <mergeCell ref="H199:H200"/>
    <mergeCell ref="I199:I200"/>
    <mergeCell ref="J199:J200"/>
    <mergeCell ref="K199:K200"/>
    <mergeCell ref="AA197:AA198"/>
    <mergeCell ref="AC197:AC198"/>
    <mergeCell ref="AE197:AE198"/>
    <mergeCell ref="AF197:AF198"/>
    <mergeCell ref="AG197:AG198"/>
    <mergeCell ref="A199:A200"/>
    <mergeCell ref="B199:B200"/>
    <mergeCell ref="C199:C200"/>
    <mergeCell ref="D199:D200"/>
    <mergeCell ref="E199:E200"/>
    <mergeCell ref="S197:S198"/>
    <mergeCell ref="T197:T198"/>
    <mergeCell ref="U197:U198"/>
    <mergeCell ref="V197:V198"/>
    <mergeCell ref="W197:W198"/>
    <mergeCell ref="X197:X198"/>
    <mergeCell ref="G197:G198"/>
    <mergeCell ref="H197:H198"/>
    <mergeCell ref="I197:I198"/>
    <mergeCell ref="P197:P198"/>
    <mergeCell ref="Q197:Q198"/>
    <mergeCell ref="R197:R198"/>
    <mergeCell ref="A197:A198"/>
    <mergeCell ref="B197:B198"/>
    <mergeCell ref="C197:C198"/>
    <mergeCell ref="D197:D198"/>
    <mergeCell ref="E197:E198"/>
    <mergeCell ref="F197:F198"/>
    <mergeCell ref="X195:X196"/>
    <mergeCell ref="AA195:AA196"/>
    <mergeCell ref="AC195:AC196"/>
    <mergeCell ref="AE195:AE196"/>
    <mergeCell ref="AF195:AF196"/>
    <mergeCell ref="AG195:AG196"/>
    <mergeCell ref="R195:R196"/>
    <mergeCell ref="S195:S196"/>
    <mergeCell ref="T195:T196"/>
    <mergeCell ref="U195:U196"/>
    <mergeCell ref="V195:V196"/>
    <mergeCell ref="W195:W196"/>
    <mergeCell ref="F195:F196"/>
    <mergeCell ref="G195:G196"/>
    <mergeCell ref="H195:H196"/>
    <mergeCell ref="I195:I196"/>
    <mergeCell ref="P195:P196"/>
    <mergeCell ref="Q195:Q196"/>
    <mergeCell ref="A195:A196"/>
    <mergeCell ref="B195:B196"/>
    <mergeCell ref="C195:C196"/>
    <mergeCell ref="D195:D196"/>
    <mergeCell ref="E195:E196"/>
    <mergeCell ref="S193:S194"/>
    <mergeCell ref="T193:T194"/>
    <mergeCell ref="U193:U194"/>
    <mergeCell ref="V193:V194"/>
    <mergeCell ref="W193:W194"/>
    <mergeCell ref="X193:X194"/>
    <mergeCell ref="M193:M194"/>
    <mergeCell ref="N193:N194"/>
    <mergeCell ref="O193:O194"/>
    <mergeCell ref="P193:P194"/>
    <mergeCell ref="Q193:Q194"/>
    <mergeCell ref="R193:R194"/>
    <mergeCell ref="G193:G194"/>
    <mergeCell ref="H193:H194"/>
    <mergeCell ref="I193:I194"/>
    <mergeCell ref="J193:J194"/>
    <mergeCell ref="K193:K194"/>
    <mergeCell ref="L193:L194"/>
    <mergeCell ref="A193:A194"/>
    <mergeCell ref="B193:B194"/>
    <mergeCell ref="C193:C194"/>
    <mergeCell ref="D193:D194"/>
    <mergeCell ref="E193:E194"/>
    <mergeCell ref="F193:F194"/>
    <mergeCell ref="X191:X192"/>
    <mergeCell ref="AA191:AA192"/>
    <mergeCell ref="AC191:AC192"/>
    <mergeCell ref="AE191:AE192"/>
    <mergeCell ref="AF191:AF192"/>
    <mergeCell ref="AG191:AG192"/>
    <mergeCell ref="R191:R192"/>
    <mergeCell ref="S191:S192"/>
    <mergeCell ref="T191:T192"/>
    <mergeCell ref="U191:U192"/>
    <mergeCell ref="V191:V192"/>
    <mergeCell ref="W191:W192"/>
    <mergeCell ref="F191:F192"/>
    <mergeCell ref="G191:G192"/>
    <mergeCell ref="H191:H192"/>
    <mergeCell ref="I191:I192"/>
    <mergeCell ref="P191:P192"/>
    <mergeCell ref="Q191:Q192"/>
    <mergeCell ref="AA193:AA194"/>
    <mergeCell ref="AC193:AC194"/>
    <mergeCell ref="AE193:AE194"/>
    <mergeCell ref="AF193:AF194"/>
    <mergeCell ref="AG193:AG194"/>
    <mergeCell ref="AA189:AA190"/>
    <mergeCell ref="AC189:AC190"/>
    <mergeCell ref="AE189:AE190"/>
    <mergeCell ref="AF189:AF190"/>
    <mergeCell ref="AG189:AG190"/>
    <mergeCell ref="A191:A192"/>
    <mergeCell ref="B191:B192"/>
    <mergeCell ref="C191:C192"/>
    <mergeCell ref="D191:D192"/>
    <mergeCell ref="E191:E192"/>
    <mergeCell ref="S189:S190"/>
    <mergeCell ref="T189:T190"/>
    <mergeCell ref="U189:U190"/>
    <mergeCell ref="V189:V190"/>
    <mergeCell ref="W189:W190"/>
    <mergeCell ref="X189:X190"/>
    <mergeCell ref="G189:G190"/>
    <mergeCell ref="H189:H190"/>
    <mergeCell ref="I189:I190"/>
    <mergeCell ref="P189:P190"/>
    <mergeCell ref="Q189:Q190"/>
    <mergeCell ref="R189:R190"/>
    <mergeCell ref="A189:A190"/>
    <mergeCell ref="B189:B190"/>
    <mergeCell ref="C189:C190"/>
    <mergeCell ref="D189:D190"/>
    <mergeCell ref="E189:E190"/>
    <mergeCell ref="F189:F190"/>
    <mergeCell ref="AA187:AA188"/>
    <mergeCell ref="AC187:AC188"/>
    <mergeCell ref="AE187:AE188"/>
    <mergeCell ref="AF187:AF188"/>
    <mergeCell ref="AG187:AG188"/>
    <mergeCell ref="R187:R188"/>
    <mergeCell ref="S187:S188"/>
    <mergeCell ref="T187:T188"/>
    <mergeCell ref="U187:U188"/>
    <mergeCell ref="V187:V188"/>
    <mergeCell ref="W187:W188"/>
    <mergeCell ref="F187:F188"/>
    <mergeCell ref="G187:G188"/>
    <mergeCell ref="H187:H188"/>
    <mergeCell ref="I187:I188"/>
    <mergeCell ref="P187:P188"/>
    <mergeCell ref="Q187:Q188"/>
    <mergeCell ref="A187:A188"/>
    <mergeCell ref="B187:B188"/>
    <mergeCell ref="C187:C188"/>
    <mergeCell ref="D187:D188"/>
    <mergeCell ref="E187:E188"/>
    <mergeCell ref="S185:S186"/>
    <mergeCell ref="T185:T186"/>
    <mergeCell ref="U185:U186"/>
    <mergeCell ref="V185:V186"/>
    <mergeCell ref="W185:W186"/>
    <mergeCell ref="X185:X186"/>
    <mergeCell ref="G185:G186"/>
    <mergeCell ref="H185:H186"/>
    <mergeCell ref="I185:I186"/>
    <mergeCell ref="P185:P186"/>
    <mergeCell ref="Q185:Q186"/>
    <mergeCell ref="R185:R186"/>
    <mergeCell ref="A185:A186"/>
    <mergeCell ref="B185:B186"/>
    <mergeCell ref="C185:C186"/>
    <mergeCell ref="D185:D186"/>
    <mergeCell ref="E185:E186"/>
    <mergeCell ref="F185:F186"/>
    <mergeCell ref="X187:X188"/>
    <mergeCell ref="AF183:AF184"/>
    <mergeCell ref="AG183:AG184"/>
    <mergeCell ref="R183:R184"/>
    <mergeCell ref="S183:S184"/>
    <mergeCell ref="T183:T184"/>
    <mergeCell ref="U183:U184"/>
    <mergeCell ref="V183:V184"/>
    <mergeCell ref="W183:W184"/>
    <mergeCell ref="F183:F184"/>
    <mergeCell ref="G183:G184"/>
    <mergeCell ref="H183:H184"/>
    <mergeCell ref="I183:I184"/>
    <mergeCell ref="P183:P184"/>
    <mergeCell ref="Q183:Q184"/>
    <mergeCell ref="AA185:AA186"/>
    <mergeCell ref="AC185:AC186"/>
    <mergeCell ref="AE185:AE186"/>
    <mergeCell ref="AF185:AF186"/>
    <mergeCell ref="AG185:AG186"/>
    <mergeCell ref="AA181:AA182"/>
    <mergeCell ref="AC181:AC182"/>
    <mergeCell ref="AE181:AE182"/>
    <mergeCell ref="AF181:AF182"/>
    <mergeCell ref="AG181:AG182"/>
    <mergeCell ref="A183:A184"/>
    <mergeCell ref="B183:B184"/>
    <mergeCell ref="C183:C184"/>
    <mergeCell ref="D183:D184"/>
    <mergeCell ref="E183:E184"/>
    <mergeCell ref="S181:S182"/>
    <mergeCell ref="T181:T182"/>
    <mergeCell ref="U181:U182"/>
    <mergeCell ref="V181:V182"/>
    <mergeCell ref="W181:W182"/>
    <mergeCell ref="X181:X182"/>
    <mergeCell ref="G181:G182"/>
    <mergeCell ref="H181:H182"/>
    <mergeCell ref="I181:I182"/>
    <mergeCell ref="P181:P182"/>
    <mergeCell ref="Q181:Q182"/>
    <mergeCell ref="R181:R182"/>
    <mergeCell ref="A181:A182"/>
    <mergeCell ref="B181:B182"/>
    <mergeCell ref="C181:C182"/>
    <mergeCell ref="D181:D182"/>
    <mergeCell ref="E181:E182"/>
    <mergeCell ref="F181:F182"/>
    <mergeCell ref="X183:X184"/>
    <mergeCell ref="AA183:AA184"/>
    <mergeCell ref="AC183:AC184"/>
    <mergeCell ref="AE183:AE184"/>
    <mergeCell ref="AA179:AA180"/>
    <mergeCell ref="AC179:AC180"/>
    <mergeCell ref="AE179:AE180"/>
    <mergeCell ref="AF179:AF180"/>
    <mergeCell ref="AG179:AG180"/>
    <mergeCell ref="R179:R180"/>
    <mergeCell ref="S179:S180"/>
    <mergeCell ref="T179:T180"/>
    <mergeCell ref="U179:U180"/>
    <mergeCell ref="V179:V180"/>
    <mergeCell ref="W179:W180"/>
    <mergeCell ref="F179:F180"/>
    <mergeCell ref="G179:G180"/>
    <mergeCell ref="H179:H180"/>
    <mergeCell ref="I179:I180"/>
    <mergeCell ref="P179:P180"/>
    <mergeCell ref="Q179:Q180"/>
    <mergeCell ref="A179:A180"/>
    <mergeCell ref="B179:B180"/>
    <mergeCell ref="C179:C180"/>
    <mergeCell ref="D179:D180"/>
    <mergeCell ref="E179:E180"/>
    <mergeCell ref="S177:S178"/>
    <mergeCell ref="T177:T178"/>
    <mergeCell ref="U177:U178"/>
    <mergeCell ref="V177:V178"/>
    <mergeCell ref="W177:W178"/>
    <mergeCell ref="X177:X178"/>
    <mergeCell ref="G177:G178"/>
    <mergeCell ref="H177:H178"/>
    <mergeCell ref="I177:I178"/>
    <mergeCell ref="P177:P178"/>
    <mergeCell ref="Q177:Q178"/>
    <mergeCell ref="R177:R178"/>
    <mergeCell ref="A177:A178"/>
    <mergeCell ref="B177:B178"/>
    <mergeCell ref="C177:C178"/>
    <mergeCell ref="D177:D178"/>
    <mergeCell ref="E177:E178"/>
    <mergeCell ref="F177:F178"/>
    <mergeCell ref="X179:X180"/>
    <mergeCell ref="AF175:AF176"/>
    <mergeCell ref="AG175:AG176"/>
    <mergeCell ref="R175:R176"/>
    <mergeCell ref="S175:S176"/>
    <mergeCell ref="T175:T176"/>
    <mergeCell ref="U175:U176"/>
    <mergeCell ref="V175:V176"/>
    <mergeCell ref="W175:W176"/>
    <mergeCell ref="F175:F176"/>
    <mergeCell ref="G175:G176"/>
    <mergeCell ref="H175:H176"/>
    <mergeCell ref="I175:I176"/>
    <mergeCell ref="P175:P176"/>
    <mergeCell ref="Q175:Q176"/>
    <mergeCell ref="AA177:AA178"/>
    <mergeCell ref="AC177:AC178"/>
    <mergeCell ref="AE177:AE178"/>
    <mergeCell ref="AF177:AF178"/>
    <mergeCell ref="AG177:AG178"/>
    <mergeCell ref="AA173:AA174"/>
    <mergeCell ref="AC173:AC174"/>
    <mergeCell ref="AE173:AE174"/>
    <mergeCell ref="AF173:AF174"/>
    <mergeCell ref="AG173:AG174"/>
    <mergeCell ref="A175:A176"/>
    <mergeCell ref="B175:B176"/>
    <mergeCell ref="C175:C176"/>
    <mergeCell ref="D175:D176"/>
    <mergeCell ref="E175:E176"/>
    <mergeCell ref="S173:S174"/>
    <mergeCell ref="T173:T174"/>
    <mergeCell ref="U173:U174"/>
    <mergeCell ref="V173:V174"/>
    <mergeCell ref="W173:W174"/>
    <mergeCell ref="X173:X174"/>
    <mergeCell ref="G173:G174"/>
    <mergeCell ref="H173:H174"/>
    <mergeCell ref="I173:I174"/>
    <mergeCell ref="P173:P174"/>
    <mergeCell ref="Q173:Q174"/>
    <mergeCell ref="R173:R174"/>
    <mergeCell ref="A173:A174"/>
    <mergeCell ref="B173:B174"/>
    <mergeCell ref="C173:C174"/>
    <mergeCell ref="D173:D174"/>
    <mergeCell ref="E173:E174"/>
    <mergeCell ref="F173:F174"/>
    <mergeCell ref="X175:X176"/>
    <mergeCell ref="AA175:AA176"/>
    <mergeCell ref="AC175:AC176"/>
    <mergeCell ref="AE175:AE176"/>
    <mergeCell ref="AA171:AA172"/>
    <mergeCell ref="AC171:AC172"/>
    <mergeCell ref="AE171:AE172"/>
    <mergeCell ref="AF171:AF172"/>
    <mergeCell ref="AG171:AG172"/>
    <mergeCell ref="R171:R172"/>
    <mergeCell ref="S171:S172"/>
    <mergeCell ref="T171:T172"/>
    <mergeCell ref="U171:U172"/>
    <mergeCell ref="V171:V172"/>
    <mergeCell ref="W171:W172"/>
    <mergeCell ref="F171:F172"/>
    <mergeCell ref="G171:G172"/>
    <mergeCell ref="H171:H172"/>
    <mergeCell ref="I171:I172"/>
    <mergeCell ref="P171:P172"/>
    <mergeCell ref="Q171:Q172"/>
    <mergeCell ref="A171:A172"/>
    <mergeCell ref="B171:B172"/>
    <mergeCell ref="C171:C172"/>
    <mergeCell ref="D171:D172"/>
    <mergeCell ref="E171:E172"/>
    <mergeCell ref="S169:S170"/>
    <mergeCell ref="T169:T170"/>
    <mergeCell ref="U169:U170"/>
    <mergeCell ref="V169:V170"/>
    <mergeCell ref="W169:W170"/>
    <mergeCell ref="X169:X170"/>
    <mergeCell ref="M169:M170"/>
    <mergeCell ref="N169:N170"/>
    <mergeCell ref="O169:O170"/>
    <mergeCell ref="P169:P170"/>
    <mergeCell ref="Q169:Q170"/>
    <mergeCell ref="R169:R170"/>
    <mergeCell ref="G169:G170"/>
    <mergeCell ref="H169:H170"/>
    <mergeCell ref="I169:I170"/>
    <mergeCell ref="J169:J170"/>
    <mergeCell ref="K169:K170"/>
    <mergeCell ref="L169:L170"/>
    <mergeCell ref="A169:A170"/>
    <mergeCell ref="B169:B170"/>
    <mergeCell ref="C169:C170"/>
    <mergeCell ref="D169:D170"/>
    <mergeCell ref="X171:X172"/>
    <mergeCell ref="E169:E170"/>
    <mergeCell ref="F169:F170"/>
    <mergeCell ref="X167:X168"/>
    <mergeCell ref="AA167:AA168"/>
    <mergeCell ref="AC167:AC168"/>
    <mergeCell ref="AE167:AE168"/>
    <mergeCell ref="AF167:AF168"/>
    <mergeCell ref="AG167:AG168"/>
    <mergeCell ref="R167:R168"/>
    <mergeCell ref="S167:S168"/>
    <mergeCell ref="T167:T168"/>
    <mergeCell ref="U167:U168"/>
    <mergeCell ref="V167:V168"/>
    <mergeCell ref="W167:W168"/>
    <mergeCell ref="F167:F168"/>
    <mergeCell ref="G167:G168"/>
    <mergeCell ref="H167:H168"/>
    <mergeCell ref="I167:I168"/>
    <mergeCell ref="P167:P168"/>
    <mergeCell ref="Q167:Q168"/>
    <mergeCell ref="AA169:AA170"/>
    <mergeCell ref="AC169:AC170"/>
    <mergeCell ref="AE169:AE170"/>
    <mergeCell ref="AF169:AF170"/>
    <mergeCell ref="AG169:AG170"/>
    <mergeCell ref="AA165:AA166"/>
    <mergeCell ref="AC165:AC166"/>
    <mergeCell ref="AE165:AE166"/>
    <mergeCell ref="AF165:AF166"/>
    <mergeCell ref="AG165:AG166"/>
    <mergeCell ref="A167:A168"/>
    <mergeCell ref="B167:B168"/>
    <mergeCell ref="C167:C168"/>
    <mergeCell ref="D167:D168"/>
    <mergeCell ref="E167:E168"/>
    <mergeCell ref="S165:S166"/>
    <mergeCell ref="T165:T166"/>
    <mergeCell ref="U165:U166"/>
    <mergeCell ref="V165:V166"/>
    <mergeCell ref="W165:W166"/>
    <mergeCell ref="X165:X166"/>
    <mergeCell ref="G165:G166"/>
    <mergeCell ref="H165:H166"/>
    <mergeCell ref="I165:I166"/>
    <mergeCell ref="P165:P166"/>
    <mergeCell ref="Q165:Q166"/>
    <mergeCell ref="R165:R166"/>
    <mergeCell ref="A165:A166"/>
    <mergeCell ref="B165:B166"/>
    <mergeCell ref="C165:C166"/>
    <mergeCell ref="D165:D166"/>
    <mergeCell ref="E165:E166"/>
    <mergeCell ref="F165:F166"/>
    <mergeCell ref="AA163:AA164"/>
    <mergeCell ref="AC163:AC164"/>
    <mergeCell ref="AE163:AE164"/>
    <mergeCell ref="AF163:AF164"/>
    <mergeCell ref="AG163:AG164"/>
    <mergeCell ref="R163:R164"/>
    <mergeCell ref="S163:S164"/>
    <mergeCell ref="T163:T164"/>
    <mergeCell ref="U163:U164"/>
    <mergeCell ref="V163:V164"/>
    <mergeCell ref="W163:W164"/>
    <mergeCell ref="F163:F164"/>
    <mergeCell ref="G163:G164"/>
    <mergeCell ref="H163:H164"/>
    <mergeCell ref="I163:I164"/>
    <mergeCell ref="P163:P164"/>
    <mergeCell ref="Q163:Q164"/>
    <mergeCell ref="A163:A164"/>
    <mergeCell ref="B163:B164"/>
    <mergeCell ref="C163:C164"/>
    <mergeCell ref="D163:D164"/>
    <mergeCell ref="E163:E164"/>
    <mergeCell ref="S161:S162"/>
    <mergeCell ref="T161:T162"/>
    <mergeCell ref="U161:U162"/>
    <mergeCell ref="V161:V162"/>
    <mergeCell ref="W161:W162"/>
    <mergeCell ref="X161:X162"/>
    <mergeCell ref="G161:G162"/>
    <mergeCell ref="H161:H162"/>
    <mergeCell ref="I161:I162"/>
    <mergeCell ref="P161:P162"/>
    <mergeCell ref="Q161:Q162"/>
    <mergeCell ref="R161:R162"/>
    <mergeCell ref="A161:A162"/>
    <mergeCell ref="B161:B162"/>
    <mergeCell ref="C161:C162"/>
    <mergeCell ref="D161:D162"/>
    <mergeCell ref="E161:E162"/>
    <mergeCell ref="F161:F162"/>
    <mergeCell ref="X163:X164"/>
    <mergeCell ref="AF159:AF160"/>
    <mergeCell ref="AG159:AG160"/>
    <mergeCell ref="R159:R160"/>
    <mergeCell ref="S159:S160"/>
    <mergeCell ref="T159:T160"/>
    <mergeCell ref="U159:U160"/>
    <mergeCell ref="V159:V160"/>
    <mergeCell ref="W159:W160"/>
    <mergeCell ref="F159:F160"/>
    <mergeCell ref="G159:G160"/>
    <mergeCell ref="H159:H160"/>
    <mergeCell ref="I159:I160"/>
    <mergeCell ref="P159:P160"/>
    <mergeCell ref="Q159:Q160"/>
    <mergeCell ref="AA161:AA162"/>
    <mergeCell ref="AC161:AC162"/>
    <mergeCell ref="AE161:AE162"/>
    <mergeCell ref="AF161:AF162"/>
    <mergeCell ref="AG161:AG162"/>
    <mergeCell ref="AA157:AA158"/>
    <mergeCell ref="AC157:AC158"/>
    <mergeCell ref="AE157:AE158"/>
    <mergeCell ref="AF157:AF158"/>
    <mergeCell ref="AG157:AG158"/>
    <mergeCell ref="A159:A160"/>
    <mergeCell ref="B159:B160"/>
    <mergeCell ref="C159:C160"/>
    <mergeCell ref="D159:D160"/>
    <mergeCell ref="E159:E160"/>
    <mergeCell ref="S157:S158"/>
    <mergeCell ref="T157:T158"/>
    <mergeCell ref="U157:U158"/>
    <mergeCell ref="V157:V158"/>
    <mergeCell ref="W157:W158"/>
    <mergeCell ref="X157:X158"/>
    <mergeCell ref="G157:G158"/>
    <mergeCell ref="H157:H158"/>
    <mergeCell ref="I157:I158"/>
    <mergeCell ref="P157:P158"/>
    <mergeCell ref="Q157:Q158"/>
    <mergeCell ref="R157:R158"/>
    <mergeCell ref="A157:A158"/>
    <mergeCell ref="B157:B158"/>
    <mergeCell ref="C157:C158"/>
    <mergeCell ref="D157:D158"/>
    <mergeCell ref="E157:E158"/>
    <mergeCell ref="F157:F158"/>
    <mergeCell ref="X159:X160"/>
    <mergeCell ref="AA159:AA160"/>
    <mergeCell ref="AC159:AC160"/>
    <mergeCell ref="AE159:AE160"/>
    <mergeCell ref="X155:X156"/>
    <mergeCell ref="AA155:AA156"/>
    <mergeCell ref="AC155:AC156"/>
    <mergeCell ref="AE155:AE156"/>
    <mergeCell ref="AF155:AF156"/>
    <mergeCell ref="AG155:AG156"/>
    <mergeCell ref="R155:R156"/>
    <mergeCell ref="S155:S156"/>
    <mergeCell ref="T155:T156"/>
    <mergeCell ref="U155:U156"/>
    <mergeCell ref="V155:V156"/>
    <mergeCell ref="W155:W156"/>
    <mergeCell ref="L155:L156"/>
    <mergeCell ref="M155:M156"/>
    <mergeCell ref="N155:N156"/>
    <mergeCell ref="O155:O156"/>
    <mergeCell ref="P155:P156"/>
    <mergeCell ref="Q155:Q156"/>
    <mergeCell ref="F155:F156"/>
    <mergeCell ref="G155:G156"/>
    <mergeCell ref="H155:H156"/>
    <mergeCell ref="I155:I156"/>
    <mergeCell ref="J155:J156"/>
    <mergeCell ref="K155:K156"/>
    <mergeCell ref="AA153:AA154"/>
    <mergeCell ref="AC153:AC154"/>
    <mergeCell ref="AE153:AE154"/>
    <mergeCell ref="AF153:AF154"/>
    <mergeCell ref="AG153:AG154"/>
    <mergeCell ref="A155:A156"/>
    <mergeCell ref="B155:B156"/>
    <mergeCell ref="C155:C156"/>
    <mergeCell ref="D155:D156"/>
    <mergeCell ref="E155:E156"/>
    <mergeCell ref="S153:S154"/>
    <mergeCell ref="T153:T154"/>
    <mergeCell ref="U153:U154"/>
    <mergeCell ref="V153:V154"/>
    <mergeCell ref="W153:W154"/>
    <mergeCell ref="X153:X154"/>
    <mergeCell ref="G153:G154"/>
    <mergeCell ref="H153:H154"/>
    <mergeCell ref="I153:I154"/>
    <mergeCell ref="P153:P154"/>
    <mergeCell ref="Q153:Q154"/>
    <mergeCell ref="R153:R154"/>
    <mergeCell ref="A153:A154"/>
    <mergeCell ref="B153:B154"/>
    <mergeCell ref="C153:C154"/>
    <mergeCell ref="D153:D154"/>
    <mergeCell ref="E153:E154"/>
    <mergeCell ref="F153:F154"/>
    <mergeCell ref="X151:X152"/>
    <mergeCell ref="AA151:AA152"/>
    <mergeCell ref="AC151:AC152"/>
    <mergeCell ref="AE151:AE152"/>
    <mergeCell ref="AF151:AF152"/>
    <mergeCell ref="AG151:AG152"/>
    <mergeCell ref="R151:R152"/>
    <mergeCell ref="S151:S152"/>
    <mergeCell ref="T151:T152"/>
    <mergeCell ref="U151:U152"/>
    <mergeCell ref="V151:V152"/>
    <mergeCell ref="W151:W152"/>
    <mergeCell ref="F151:F152"/>
    <mergeCell ref="G151:G152"/>
    <mergeCell ref="H151:H152"/>
    <mergeCell ref="I151:I152"/>
    <mergeCell ref="P151:P152"/>
    <mergeCell ref="Q151:Q152"/>
    <mergeCell ref="A151:A152"/>
    <mergeCell ref="B151:B152"/>
    <mergeCell ref="C151:C152"/>
    <mergeCell ref="D151:D152"/>
    <mergeCell ref="E151:E152"/>
    <mergeCell ref="S149:S150"/>
    <mergeCell ref="T149:T150"/>
    <mergeCell ref="U149:U150"/>
    <mergeCell ref="V149:V150"/>
    <mergeCell ref="W149:W150"/>
    <mergeCell ref="X149:X150"/>
    <mergeCell ref="G149:G150"/>
    <mergeCell ref="H149:H150"/>
    <mergeCell ref="I149:I150"/>
    <mergeCell ref="P149:P150"/>
    <mergeCell ref="Q149:Q150"/>
    <mergeCell ref="R149:R150"/>
    <mergeCell ref="A149:A150"/>
    <mergeCell ref="B149:B150"/>
    <mergeCell ref="C149:C150"/>
    <mergeCell ref="D149:D150"/>
    <mergeCell ref="E149:E150"/>
    <mergeCell ref="F149:F150"/>
    <mergeCell ref="AF147:AF148"/>
    <mergeCell ref="AG147:AG148"/>
    <mergeCell ref="R147:R148"/>
    <mergeCell ref="S147:S148"/>
    <mergeCell ref="T147:T148"/>
    <mergeCell ref="U147:U148"/>
    <mergeCell ref="V147:V148"/>
    <mergeCell ref="W147:W148"/>
    <mergeCell ref="F147:F148"/>
    <mergeCell ref="G147:G148"/>
    <mergeCell ref="H147:H148"/>
    <mergeCell ref="I147:I148"/>
    <mergeCell ref="P147:P148"/>
    <mergeCell ref="Q147:Q148"/>
    <mergeCell ref="AA149:AA150"/>
    <mergeCell ref="AC149:AC150"/>
    <mergeCell ref="AE149:AE150"/>
    <mergeCell ref="AF149:AF150"/>
    <mergeCell ref="AG149:AG150"/>
    <mergeCell ref="AA145:AA146"/>
    <mergeCell ref="AC145:AC146"/>
    <mergeCell ref="AE145:AE146"/>
    <mergeCell ref="AF145:AF146"/>
    <mergeCell ref="AG145:AG146"/>
    <mergeCell ref="A147:A148"/>
    <mergeCell ref="B147:B148"/>
    <mergeCell ref="C147:C148"/>
    <mergeCell ref="D147:D148"/>
    <mergeCell ref="E147:E148"/>
    <mergeCell ref="S145:S146"/>
    <mergeCell ref="T145:T146"/>
    <mergeCell ref="U145:U146"/>
    <mergeCell ref="V145:V146"/>
    <mergeCell ref="W145:W146"/>
    <mergeCell ref="X145:X146"/>
    <mergeCell ref="G145:G146"/>
    <mergeCell ref="H145:H146"/>
    <mergeCell ref="I145:I146"/>
    <mergeCell ref="P145:P146"/>
    <mergeCell ref="Q145:Q146"/>
    <mergeCell ref="R145:R146"/>
    <mergeCell ref="A145:A146"/>
    <mergeCell ref="B145:B146"/>
    <mergeCell ref="C145:C146"/>
    <mergeCell ref="D145:D146"/>
    <mergeCell ref="E145:E146"/>
    <mergeCell ref="F145:F146"/>
    <mergeCell ref="X147:X148"/>
    <mergeCell ref="AA147:AA148"/>
    <mergeCell ref="AC147:AC148"/>
    <mergeCell ref="AE147:AE148"/>
    <mergeCell ref="AA143:AA144"/>
    <mergeCell ref="AC143:AC144"/>
    <mergeCell ref="AE143:AE144"/>
    <mergeCell ref="AF143:AF144"/>
    <mergeCell ref="AG143:AG144"/>
    <mergeCell ref="R143:R144"/>
    <mergeCell ref="S143:S144"/>
    <mergeCell ref="T143:T144"/>
    <mergeCell ref="U143:U144"/>
    <mergeCell ref="V143:V144"/>
    <mergeCell ref="W143:W144"/>
    <mergeCell ref="F143:F144"/>
    <mergeCell ref="G143:G144"/>
    <mergeCell ref="H143:H144"/>
    <mergeCell ref="I143:I144"/>
    <mergeCell ref="P143:P144"/>
    <mergeCell ref="Q143:Q144"/>
    <mergeCell ref="A143:A144"/>
    <mergeCell ref="B143:B144"/>
    <mergeCell ref="C143:C144"/>
    <mergeCell ref="D143:D144"/>
    <mergeCell ref="E143:E144"/>
    <mergeCell ref="S141:S142"/>
    <mergeCell ref="T141:T142"/>
    <mergeCell ref="U141:U142"/>
    <mergeCell ref="V141:V142"/>
    <mergeCell ref="W141:W142"/>
    <mergeCell ref="X141:X142"/>
    <mergeCell ref="G141:G142"/>
    <mergeCell ref="H141:H142"/>
    <mergeCell ref="I141:I142"/>
    <mergeCell ref="P141:P142"/>
    <mergeCell ref="Q141:Q142"/>
    <mergeCell ref="R141:R142"/>
    <mergeCell ref="A141:A142"/>
    <mergeCell ref="B141:B142"/>
    <mergeCell ref="C141:C142"/>
    <mergeCell ref="D141:D142"/>
    <mergeCell ref="E141:E142"/>
    <mergeCell ref="F141:F142"/>
    <mergeCell ref="X143:X144"/>
    <mergeCell ref="AF139:AF140"/>
    <mergeCell ref="AG139:AG140"/>
    <mergeCell ref="R139:R140"/>
    <mergeCell ref="S139:S140"/>
    <mergeCell ref="T139:T140"/>
    <mergeCell ref="U139:U140"/>
    <mergeCell ref="V139:V140"/>
    <mergeCell ref="W139:W140"/>
    <mergeCell ref="F139:F140"/>
    <mergeCell ref="G139:G140"/>
    <mergeCell ref="H139:H140"/>
    <mergeCell ref="I139:I140"/>
    <mergeCell ref="P139:P140"/>
    <mergeCell ref="Q139:Q140"/>
    <mergeCell ref="AA141:AA142"/>
    <mergeCell ref="AC141:AC142"/>
    <mergeCell ref="AE141:AE142"/>
    <mergeCell ref="AF141:AF142"/>
    <mergeCell ref="AG141:AG142"/>
    <mergeCell ref="AA137:AA138"/>
    <mergeCell ref="AC137:AC138"/>
    <mergeCell ref="AE137:AE138"/>
    <mergeCell ref="AF137:AF138"/>
    <mergeCell ref="AG137:AG138"/>
    <mergeCell ref="A139:A140"/>
    <mergeCell ref="B139:B140"/>
    <mergeCell ref="C139:C140"/>
    <mergeCell ref="D139:D140"/>
    <mergeCell ref="E139:E140"/>
    <mergeCell ref="S137:S138"/>
    <mergeCell ref="T137:T138"/>
    <mergeCell ref="U137:U138"/>
    <mergeCell ref="V137:V138"/>
    <mergeCell ref="W137:W138"/>
    <mergeCell ref="X137:X138"/>
    <mergeCell ref="G137:G138"/>
    <mergeCell ref="H137:H138"/>
    <mergeCell ref="I137:I138"/>
    <mergeCell ref="P137:P138"/>
    <mergeCell ref="Q137:Q138"/>
    <mergeCell ref="R137:R138"/>
    <mergeCell ref="A137:A138"/>
    <mergeCell ref="B137:B138"/>
    <mergeCell ref="C137:C138"/>
    <mergeCell ref="D137:D138"/>
    <mergeCell ref="E137:E138"/>
    <mergeCell ref="F137:F138"/>
    <mergeCell ref="X139:X140"/>
    <mergeCell ref="AA139:AA140"/>
    <mergeCell ref="AC139:AC140"/>
    <mergeCell ref="AE139:AE140"/>
    <mergeCell ref="AA135:AA136"/>
    <mergeCell ref="AC135:AC136"/>
    <mergeCell ref="AE135:AE136"/>
    <mergeCell ref="AF135:AF136"/>
    <mergeCell ref="AG135:AG136"/>
    <mergeCell ref="R135:R136"/>
    <mergeCell ref="S135:S136"/>
    <mergeCell ref="T135:T136"/>
    <mergeCell ref="U135:U136"/>
    <mergeCell ref="V135:V136"/>
    <mergeCell ref="W135:W136"/>
    <mergeCell ref="F135:F136"/>
    <mergeCell ref="G135:G136"/>
    <mergeCell ref="H135:H136"/>
    <mergeCell ref="I135:I136"/>
    <mergeCell ref="P135:P136"/>
    <mergeCell ref="Q135:Q136"/>
    <mergeCell ref="A135:A136"/>
    <mergeCell ref="B135:B136"/>
    <mergeCell ref="C135:C136"/>
    <mergeCell ref="D135:D136"/>
    <mergeCell ref="E135:E136"/>
    <mergeCell ref="S133:S134"/>
    <mergeCell ref="T133:T134"/>
    <mergeCell ref="U133:U134"/>
    <mergeCell ref="V133:V134"/>
    <mergeCell ref="W133:W134"/>
    <mergeCell ref="X133:X134"/>
    <mergeCell ref="G133:G134"/>
    <mergeCell ref="H133:H134"/>
    <mergeCell ref="I133:I134"/>
    <mergeCell ref="P133:P134"/>
    <mergeCell ref="Q133:Q134"/>
    <mergeCell ref="R133:R134"/>
    <mergeCell ref="A133:A134"/>
    <mergeCell ref="B133:B134"/>
    <mergeCell ref="C133:C134"/>
    <mergeCell ref="D133:D134"/>
    <mergeCell ref="E133:E134"/>
    <mergeCell ref="F133:F134"/>
    <mergeCell ref="X135:X136"/>
    <mergeCell ref="AC130:AC131"/>
    <mergeCell ref="AE130:AE131"/>
    <mergeCell ref="AF130:AF131"/>
    <mergeCell ref="AG130:AG131"/>
    <mergeCell ref="R130:R131"/>
    <mergeCell ref="S130:S131"/>
    <mergeCell ref="T130:T131"/>
    <mergeCell ref="U130:U131"/>
    <mergeCell ref="V130:V131"/>
    <mergeCell ref="W130:W131"/>
    <mergeCell ref="G130:G131"/>
    <mergeCell ref="H130:H131"/>
    <mergeCell ref="I130:I131"/>
    <mergeCell ref="L130:L131"/>
    <mergeCell ref="P130:P131"/>
    <mergeCell ref="Q130:Q131"/>
    <mergeCell ref="AA133:AA134"/>
    <mergeCell ref="AC133:AC134"/>
    <mergeCell ref="AE133:AE134"/>
    <mergeCell ref="AF133:AF134"/>
    <mergeCell ref="AG133:AG134"/>
    <mergeCell ref="A130:A131"/>
    <mergeCell ref="B130:B131"/>
    <mergeCell ref="C130:C131"/>
    <mergeCell ref="D130:D131"/>
    <mergeCell ref="E130:E131"/>
    <mergeCell ref="F130:F131"/>
    <mergeCell ref="X128:X129"/>
    <mergeCell ref="AA128:AA129"/>
    <mergeCell ref="AC128:AC129"/>
    <mergeCell ref="AE128:AE129"/>
    <mergeCell ref="AF128:AF129"/>
    <mergeCell ref="AG128:AG129"/>
    <mergeCell ref="R128:R129"/>
    <mergeCell ref="S128:S129"/>
    <mergeCell ref="T128:T129"/>
    <mergeCell ref="U128:U129"/>
    <mergeCell ref="V128:V129"/>
    <mergeCell ref="W128:W129"/>
    <mergeCell ref="G128:G129"/>
    <mergeCell ref="H128:H129"/>
    <mergeCell ref="I128:I129"/>
    <mergeCell ref="L128:L129"/>
    <mergeCell ref="P128:P129"/>
    <mergeCell ref="Q128:Q129"/>
    <mergeCell ref="A128:A129"/>
    <mergeCell ref="B128:B129"/>
    <mergeCell ref="C128:C129"/>
    <mergeCell ref="D128:D129"/>
    <mergeCell ref="E128:E129"/>
    <mergeCell ref="F128:F129"/>
    <mergeCell ref="X130:X131"/>
    <mergeCell ref="AA130:AA131"/>
    <mergeCell ref="AA126:AA127"/>
    <mergeCell ref="AC126:AC127"/>
    <mergeCell ref="AE126:AE127"/>
    <mergeCell ref="AF126:AF127"/>
    <mergeCell ref="AG126:AG127"/>
    <mergeCell ref="R126:R127"/>
    <mergeCell ref="S126:S127"/>
    <mergeCell ref="T126:T127"/>
    <mergeCell ref="U126:U127"/>
    <mergeCell ref="V126:V127"/>
    <mergeCell ref="W126:W127"/>
    <mergeCell ref="G126:G127"/>
    <mergeCell ref="H126:H127"/>
    <mergeCell ref="I126:I127"/>
    <mergeCell ref="L126:L127"/>
    <mergeCell ref="P126:P127"/>
    <mergeCell ref="Q126:Q127"/>
    <mergeCell ref="AA124:AA125"/>
    <mergeCell ref="AC124:AC125"/>
    <mergeCell ref="AE124:AE125"/>
    <mergeCell ref="AF124:AF125"/>
    <mergeCell ref="AG124:AG125"/>
    <mergeCell ref="R124:R125"/>
    <mergeCell ref="S124:S125"/>
    <mergeCell ref="T124:T125"/>
    <mergeCell ref="U124:U125"/>
    <mergeCell ref="V124:V125"/>
    <mergeCell ref="W124:W125"/>
    <mergeCell ref="G124:G125"/>
    <mergeCell ref="H124:H125"/>
    <mergeCell ref="I124:I125"/>
    <mergeCell ref="L124:L125"/>
    <mergeCell ref="P124:P125"/>
    <mergeCell ref="Q124:Q125"/>
    <mergeCell ref="A126:A127"/>
    <mergeCell ref="B126:B127"/>
    <mergeCell ref="C126:C127"/>
    <mergeCell ref="D126:D127"/>
    <mergeCell ref="E126:E127"/>
    <mergeCell ref="F126:F127"/>
    <mergeCell ref="X124:X125"/>
    <mergeCell ref="A124:A125"/>
    <mergeCell ref="B124:B125"/>
    <mergeCell ref="C124:C125"/>
    <mergeCell ref="D124:D125"/>
    <mergeCell ref="E124:E125"/>
    <mergeCell ref="F124:F125"/>
    <mergeCell ref="X126:X127"/>
    <mergeCell ref="A122:A123"/>
    <mergeCell ref="B122:B123"/>
    <mergeCell ref="C122:C123"/>
    <mergeCell ref="D122:D123"/>
    <mergeCell ref="E122:E123"/>
    <mergeCell ref="F122:F123"/>
    <mergeCell ref="X122:X123"/>
    <mergeCell ref="V120:V121"/>
    <mergeCell ref="W120:W121"/>
    <mergeCell ref="G120:G121"/>
    <mergeCell ref="H120:H121"/>
    <mergeCell ref="I120:I121"/>
    <mergeCell ref="L120:L121"/>
    <mergeCell ref="P120:P121"/>
    <mergeCell ref="Q120:Q121"/>
    <mergeCell ref="T122:T123"/>
    <mergeCell ref="U122:U123"/>
    <mergeCell ref="V122:V123"/>
    <mergeCell ref="W122:W123"/>
    <mergeCell ref="G122:G123"/>
    <mergeCell ref="H122:H123"/>
    <mergeCell ref="I122:I123"/>
    <mergeCell ref="L122:L123"/>
    <mergeCell ref="P122:P123"/>
    <mergeCell ref="Q122:Q123"/>
    <mergeCell ref="AA122:AA123"/>
    <mergeCell ref="AC122:AC123"/>
    <mergeCell ref="AE122:AE123"/>
    <mergeCell ref="AF122:AF123"/>
    <mergeCell ref="AG122:AG123"/>
    <mergeCell ref="R122:R123"/>
    <mergeCell ref="S122:S123"/>
    <mergeCell ref="A120:A121"/>
    <mergeCell ref="B120:B121"/>
    <mergeCell ref="C120:C121"/>
    <mergeCell ref="D120:D121"/>
    <mergeCell ref="E120:E121"/>
    <mergeCell ref="F120:F121"/>
    <mergeCell ref="T118:T119"/>
    <mergeCell ref="U118:U119"/>
    <mergeCell ref="V118:V119"/>
    <mergeCell ref="W118:W119"/>
    <mergeCell ref="X118:X119"/>
    <mergeCell ref="AA118:AA119"/>
    <mergeCell ref="G116:G119"/>
    <mergeCell ref="H116:H119"/>
    <mergeCell ref="I116:I119"/>
    <mergeCell ref="X120:X121"/>
    <mergeCell ref="AA120:AA121"/>
    <mergeCell ref="AC120:AC121"/>
    <mergeCell ref="AE120:AE121"/>
    <mergeCell ref="AF120:AF121"/>
    <mergeCell ref="AG120:AG121"/>
    <mergeCell ref="R120:R121"/>
    <mergeCell ref="S120:S121"/>
    <mergeCell ref="T120:T121"/>
    <mergeCell ref="U120:U121"/>
    <mergeCell ref="AF116:AF117"/>
    <mergeCell ref="AG116:AG117"/>
    <mergeCell ref="J118:J119"/>
    <mergeCell ref="K118:K119"/>
    <mergeCell ref="M118:M119"/>
    <mergeCell ref="O118:O119"/>
    <mergeCell ref="P118:P119"/>
    <mergeCell ref="Q118:Q119"/>
    <mergeCell ref="R118:R119"/>
    <mergeCell ref="S118:S119"/>
    <mergeCell ref="Y116:Y117"/>
    <mergeCell ref="Z116:Z117"/>
    <mergeCell ref="AA116:AA117"/>
    <mergeCell ref="AB116:AB117"/>
    <mergeCell ref="AC116:AC117"/>
    <mergeCell ref="AE116:AE117"/>
    <mergeCell ref="X116:X117"/>
    <mergeCell ref="M116:M117"/>
    <mergeCell ref="N116:N119"/>
    <mergeCell ref="O116:O117"/>
    <mergeCell ref="P116:P117"/>
    <mergeCell ref="Q116:Q117"/>
    <mergeCell ref="R116:R117"/>
    <mergeCell ref="J116:J117"/>
    <mergeCell ref="K116:K117"/>
    <mergeCell ref="L116:L119"/>
    <mergeCell ref="AC118:AC119"/>
    <mergeCell ref="AE118:AE119"/>
    <mergeCell ref="AF118:AF119"/>
    <mergeCell ref="AG118:AG119"/>
    <mergeCell ref="W114:W115"/>
    <mergeCell ref="G114:G115"/>
    <mergeCell ref="H114:H115"/>
    <mergeCell ref="I114:I115"/>
    <mergeCell ref="L114:L115"/>
    <mergeCell ref="P114:P115"/>
    <mergeCell ref="Q114:Q115"/>
    <mergeCell ref="A114:A115"/>
    <mergeCell ref="B114:B115"/>
    <mergeCell ref="C114:C115"/>
    <mergeCell ref="D114:D115"/>
    <mergeCell ref="E114:E115"/>
    <mergeCell ref="F114:F115"/>
    <mergeCell ref="S116:S117"/>
    <mergeCell ref="T116:T117"/>
    <mergeCell ref="U116:U117"/>
    <mergeCell ref="V116:V117"/>
    <mergeCell ref="W116:W117"/>
    <mergeCell ref="AE112:AE113"/>
    <mergeCell ref="AF112:AF113"/>
    <mergeCell ref="AG112:AG113"/>
    <mergeCell ref="R112:R113"/>
    <mergeCell ref="S112:S113"/>
    <mergeCell ref="T112:T113"/>
    <mergeCell ref="U112:U113"/>
    <mergeCell ref="V112:V113"/>
    <mergeCell ref="W112:W113"/>
    <mergeCell ref="G112:G113"/>
    <mergeCell ref="H112:H113"/>
    <mergeCell ref="I112:I113"/>
    <mergeCell ref="L112:L113"/>
    <mergeCell ref="P112:P113"/>
    <mergeCell ref="Q112:Q113"/>
    <mergeCell ref="A116:A119"/>
    <mergeCell ref="B116:B119"/>
    <mergeCell ref="C116:C119"/>
    <mergeCell ref="D116:D119"/>
    <mergeCell ref="E116:E119"/>
    <mergeCell ref="F116:F119"/>
    <mergeCell ref="X114:X115"/>
    <mergeCell ref="AA114:AA115"/>
    <mergeCell ref="AC114:AC115"/>
    <mergeCell ref="AE114:AE115"/>
    <mergeCell ref="AF114:AF115"/>
    <mergeCell ref="AG114:AG115"/>
    <mergeCell ref="R114:R115"/>
    <mergeCell ref="S114:S115"/>
    <mergeCell ref="T114:T115"/>
    <mergeCell ref="U114:U115"/>
    <mergeCell ref="V114:V115"/>
    <mergeCell ref="V110:V111"/>
    <mergeCell ref="W110:W111"/>
    <mergeCell ref="G110:G111"/>
    <mergeCell ref="H110:H111"/>
    <mergeCell ref="I110:I111"/>
    <mergeCell ref="L110:L111"/>
    <mergeCell ref="P110:P111"/>
    <mergeCell ref="Q110:Q111"/>
    <mergeCell ref="A110:A111"/>
    <mergeCell ref="B110:B111"/>
    <mergeCell ref="C110:C111"/>
    <mergeCell ref="D110:D111"/>
    <mergeCell ref="E110:E111"/>
    <mergeCell ref="F110:F111"/>
    <mergeCell ref="X112:X113"/>
    <mergeCell ref="AA112:AA113"/>
    <mergeCell ref="AC112:AC113"/>
    <mergeCell ref="AC108:AC109"/>
    <mergeCell ref="AE108:AE109"/>
    <mergeCell ref="AF108:AF109"/>
    <mergeCell ref="AG108:AG109"/>
    <mergeCell ref="R108:R109"/>
    <mergeCell ref="S108:S109"/>
    <mergeCell ref="T108:T109"/>
    <mergeCell ref="U108:U109"/>
    <mergeCell ref="V108:V109"/>
    <mergeCell ref="W108:W109"/>
    <mergeCell ref="G108:G109"/>
    <mergeCell ref="H108:H109"/>
    <mergeCell ref="I108:I109"/>
    <mergeCell ref="L108:L109"/>
    <mergeCell ref="P108:P109"/>
    <mergeCell ref="Q108:Q109"/>
    <mergeCell ref="A112:A113"/>
    <mergeCell ref="B112:B113"/>
    <mergeCell ref="C112:C113"/>
    <mergeCell ref="D112:D113"/>
    <mergeCell ref="E112:E113"/>
    <mergeCell ref="F112:F113"/>
    <mergeCell ref="X110:X111"/>
    <mergeCell ref="AA110:AA111"/>
    <mergeCell ref="AC110:AC111"/>
    <mergeCell ref="AE110:AE111"/>
    <mergeCell ref="AF110:AF111"/>
    <mergeCell ref="AG110:AG111"/>
    <mergeCell ref="R110:R111"/>
    <mergeCell ref="S110:S111"/>
    <mergeCell ref="T110:T111"/>
    <mergeCell ref="U110:U111"/>
    <mergeCell ref="A108:A109"/>
    <mergeCell ref="B108:B109"/>
    <mergeCell ref="C108:C109"/>
    <mergeCell ref="D108:D109"/>
    <mergeCell ref="E108:E109"/>
    <mergeCell ref="F108:F109"/>
    <mergeCell ref="X106:X107"/>
    <mergeCell ref="AA106:AA107"/>
    <mergeCell ref="AC106:AC107"/>
    <mergeCell ref="AE106:AE107"/>
    <mergeCell ref="AF106:AF107"/>
    <mergeCell ref="AG106:AG107"/>
    <mergeCell ref="R106:R107"/>
    <mergeCell ref="S106:S107"/>
    <mergeCell ref="T106:T107"/>
    <mergeCell ref="U106:U107"/>
    <mergeCell ref="V106:V107"/>
    <mergeCell ref="W106:W107"/>
    <mergeCell ref="G106:G107"/>
    <mergeCell ref="H106:H107"/>
    <mergeCell ref="I106:I107"/>
    <mergeCell ref="L106:L107"/>
    <mergeCell ref="P106:P107"/>
    <mergeCell ref="Q106:Q107"/>
    <mergeCell ref="A106:A107"/>
    <mergeCell ref="B106:B107"/>
    <mergeCell ref="C106:C107"/>
    <mergeCell ref="D106:D107"/>
    <mergeCell ref="E106:E107"/>
    <mergeCell ref="F106:F107"/>
    <mergeCell ref="X108:X109"/>
    <mergeCell ref="AA108:AA109"/>
    <mergeCell ref="H101:H102"/>
    <mergeCell ref="I101:I102"/>
    <mergeCell ref="L101:L102"/>
    <mergeCell ref="P101:P102"/>
    <mergeCell ref="Q101:Q102"/>
    <mergeCell ref="A101:A102"/>
    <mergeCell ref="B101:B102"/>
    <mergeCell ref="C101:C102"/>
    <mergeCell ref="D101:D102"/>
    <mergeCell ref="E101:E102"/>
    <mergeCell ref="F101:F102"/>
    <mergeCell ref="X103:X104"/>
    <mergeCell ref="AA103:AA104"/>
    <mergeCell ref="AC103:AC104"/>
    <mergeCell ref="AE103:AE104"/>
    <mergeCell ref="AF103:AF104"/>
    <mergeCell ref="AG103:AG104"/>
    <mergeCell ref="R103:R104"/>
    <mergeCell ref="S103:S104"/>
    <mergeCell ref="T103:T104"/>
    <mergeCell ref="U103:U104"/>
    <mergeCell ref="V103:V104"/>
    <mergeCell ref="W103:W104"/>
    <mergeCell ref="G103:G104"/>
    <mergeCell ref="H103:H104"/>
    <mergeCell ref="I103:I104"/>
    <mergeCell ref="L103:L104"/>
    <mergeCell ref="P103:P104"/>
    <mergeCell ref="Q103:Q104"/>
    <mergeCell ref="AG99:AG100"/>
    <mergeCell ref="R99:R100"/>
    <mergeCell ref="S99:S100"/>
    <mergeCell ref="T99:T100"/>
    <mergeCell ref="U99:U100"/>
    <mergeCell ref="V99:V100"/>
    <mergeCell ref="W99:W100"/>
    <mergeCell ref="G99:G100"/>
    <mergeCell ref="H99:H100"/>
    <mergeCell ref="I99:I100"/>
    <mergeCell ref="L99:L100"/>
    <mergeCell ref="P99:P100"/>
    <mergeCell ref="Q99:Q100"/>
    <mergeCell ref="A103:A104"/>
    <mergeCell ref="B103:B104"/>
    <mergeCell ref="C103:C104"/>
    <mergeCell ref="D103:D104"/>
    <mergeCell ref="E103:E104"/>
    <mergeCell ref="F103:F104"/>
    <mergeCell ref="X101:X102"/>
    <mergeCell ref="AA101:AA102"/>
    <mergeCell ref="AC101:AC102"/>
    <mergeCell ref="AE101:AE102"/>
    <mergeCell ref="AF101:AF102"/>
    <mergeCell ref="AG101:AG102"/>
    <mergeCell ref="R101:R102"/>
    <mergeCell ref="S101:S102"/>
    <mergeCell ref="T101:T102"/>
    <mergeCell ref="U101:U102"/>
    <mergeCell ref="V101:V102"/>
    <mergeCell ref="W101:W102"/>
    <mergeCell ref="G101:G102"/>
    <mergeCell ref="G97:G98"/>
    <mergeCell ref="H97:H98"/>
    <mergeCell ref="I97:I98"/>
    <mergeCell ref="L97:L98"/>
    <mergeCell ref="P97:P98"/>
    <mergeCell ref="Q97:Q98"/>
    <mergeCell ref="A97:A98"/>
    <mergeCell ref="B97:B98"/>
    <mergeCell ref="C97:C98"/>
    <mergeCell ref="D97:D98"/>
    <mergeCell ref="E97:E98"/>
    <mergeCell ref="F97:F98"/>
    <mergeCell ref="X99:X100"/>
    <mergeCell ref="AA99:AA100"/>
    <mergeCell ref="AC99:AC100"/>
    <mergeCell ref="AE99:AE100"/>
    <mergeCell ref="AF99:AF100"/>
    <mergeCell ref="AF95:AF96"/>
    <mergeCell ref="AG95:AG96"/>
    <mergeCell ref="R95:R96"/>
    <mergeCell ref="S95:S96"/>
    <mergeCell ref="T95:T96"/>
    <mergeCell ref="U95:U96"/>
    <mergeCell ref="V95:V96"/>
    <mergeCell ref="W95:W96"/>
    <mergeCell ref="G95:G96"/>
    <mergeCell ref="H95:H96"/>
    <mergeCell ref="I95:I96"/>
    <mergeCell ref="L95:L96"/>
    <mergeCell ref="P95:P96"/>
    <mergeCell ref="Q95:Q96"/>
    <mergeCell ref="A99:A100"/>
    <mergeCell ref="B99:B100"/>
    <mergeCell ref="C99:C100"/>
    <mergeCell ref="D99:D100"/>
    <mergeCell ref="E99:E100"/>
    <mergeCell ref="F99:F100"/>
    <mergeCell ref="X97:X98"/>
    <mergeCell ref="AA97:AA98"/>
    <mergeCell ref="AC97:AC98"/>
    <mergeCell ref="AE97:AE98"/>
    <mergeCell ref="AF97:AF98"/>
    <mergeCell ref="AG97:AG98"/>
    <mergeCell ref="R97:R98"/>
    <mergeCell ref="S97:S98"/>
    <mergeCell ref="T97:T98"/>
    <mergeCell ref="U97:U98"/>
    <mergeCell ref="V97:V98"/>
    <mergeCell ref="W97:W98"/>
    <mergeCell ref="W93:W94"/>
    <mergeCell ref="G93:G94"/>
    <mergeCell ref="H93:H94"/>
    <mergeCell ref="I93:I94"/>
    <mergeCell ref="L93:L94"/>
    <mergeCell ref="P93:P94"/>
    <mergeCell ref="Q93:Q94"/>
    <mergeCell ref="A93:A94"/>
    <mergeCell ref="B93:B94"/>
    <mergeCell ref="C93:C94"/>
    <mergeCell ref="D93:D94"/>
    <mergeCell ref="E93:E94"/>
    <mergeCell ref="F93:F94"/>
    <mergeCell ref="X95:X96"/>
    <mergeCell ref="AA95:AA96"/>
    <mergeCell ref="AC95:AC96"/>
    <mergeCell ref="AE95:AE96"/>
    <mergeCell ref="AE91:AE92"/>
    <mergeCell ref="AF91:AF92"/>
    <mergeCell ref="AG91:AG92"/>
    <mergeCell ref="R91:R92"/>
    <mergeCell ref="S91:S92"/>
    <mergeCell ref="T91:T92"/>
    <mergeCell ref="U91:U92"/>
    <mergeCell ref="V91:V92"/>
    <mergeCell ref="W91:W92"/>
    <mergeCell ref="G91:G92"/>
    <mergeCell ref="H91:H92"/>
    <mergeCell ref="I91:I92"/>
    <mergeCell ref="L91:L92"/>
    <mergeCell ref="P91:P92"/>
    <mergeCell ref="Q91:Q92"/>
    <mergeCell ref="A95:A96"/>
    <mergeCell ref="B95:B96"/>
    <mergeCell ref="C95:C96"/>
    <mergeCell ref="D95:D96"/>
    <mergeCell ref="E95:E96"/>
    <mergeCell ref="F95:F96"/>
    <mergeCell ref="X93:X94"/>
    <mergeCell ref="AA93:AA94"/>
    <mergeCell ref="AC93:AC94"/>
    <mergeCell ref="AE93:AE94"/>
    <mergeCell ref="AF93:AF94"/>
    <mergeCell ref="AG93:AG94"/>
    <mergeCell ref="R93:R94"/>
    <mergeCell ref="S93:S94"/>
    <mergeCell ref="T93:T94"/>
    <mergeCell ref="U93:U94"/>
    <mergeCell ref="V93:V94"/>
    <mergeCell ref="V89:V90"/>
    <mergeCell ref="W89:W90"/>
    <mergeCell ref="G89:G90"/>
    <mergeCell ref="H89:H90"/>
    <mergeCell ref="I89:I90"/>
    <mergeCell ref="L89:L90"/>
    <mergeCell ref="P89:P90"/>
    <mergeCell ref="Q89:Q90"/>
    <mergeCell ref="A89:A90"/>
    <mergeCell ref="B89:B90"/>
    <mergeCell ref="C89:C90"/>
    <mergeCell ref="D89:D90"/>
    <mergeCell ref="E89:E90"/>
    <mergeCell ref="F89:F90"/>
    <mergeCell ref="X91:X92"/>
    <mergeCell ref="AA91:AA92"/>
    <mergeCell ref="AC91:AC92"/>
    <mergeCell ref="AC87:AC88"/>
    <mergeCell ref="AE87:AE88"/>
    <mergeCell ref="AF87:AF88"/>
    <mergeCell ref="AG87:AG88"/>
    <mergeCell ref="R87:R88"/>
    <mergeCell ref="S87:S88"/>
    <mergeCell ref="T87:T88"/>
    <mergeCell ref="U87:U88"/>
    <mergeCell ref="V87:V88"/>
    <mergeCell ref="W87:W88"/>
    <mergeCell ref="G87:G88"/>
    <mergeCell ref="H87:H88"/>
    <mergeCell ref="I87:I88"/>
    <mergeCell ref="L87:L88"/>
    <mergeCell ref="P87:P88"/>
    <mergeCell ref="Q87:Q88"/>
    <mergeCell ref="A91:A92"/>
    <mergeCell ref="B91:B92"/>
    <mergeCell ref="C91:C92"/>
    <mergeCell ref="D91:D92"/>
    <mergeCell ref="E91:E92"/>
    <mergeCell ref="F91:F92"/>
    <mergeCell ref="X89:X90"/>
    <mergeCell ref="AA89:AA90"/>
    <mergeCell ref="AC89:AC90"/>
    <mergeCell ref="AE89:AE90"/>
    <mergeCell ref="AF89:AF90"/>
    <mergeCell ref="AG89:AG90"/>
    <mergeCell ref="R89:R90"/>
    <mergeCell ref="S89:S90"/>
    <mergeCell ref="T89:T90"/>
    <mergeCell ref="U89:U90"/>
    <mergeCell ref="A87:A88"/>
    <mergeCell ref="B87:B88"/>
    <mergeCell ref="C87:C88"/>
    <mergeCell ref="D87:D88"/>
    <mergeCell ref="E87:E88"/>
    <mergeCell ref="F87:F88"/>
    <mergeCell ref="X85:X86"/>
    <mergeCell ref="AA85:AA86"/>
    <mergeCell ref="AC85:AC86"/>
    <mergeCell ref="AE85:AE86"/>
    <mergeCell ref="AF85:AF86"/>
    <mergeCell ref="AG85:AG86"/>
    <mergeCell ref="R85:R86"/>
    <mergeCell ref="S85:S86"/>
    <mergeCell ref="T85:T86"/>
    <mergeCell ref="U85:U86"/>
    <mergeCell ref="V85:V86"/>
    <mergeCell ref="W85:W86"/>
    <mergeCell ref="G85:G86"/>
    <mergeCell ref="H85:H86"/>
    <mergeCell ref="I85:I86"/>
    <mergeCell ref="L85:L86"/>
    <mergeCell ref="P85:P86"/>
    <mergeCell ref="Q85:Q86"/>
    <mergeCell ref="A85:A86"/>
    <mergeCell ref="B85:B86"/>
    <mergeCell ref="C85:C86"/>
    <mergeCell ref="D85:D86"/>
    <mergeCell ref="E85:E86"/>
    <mergeCell ref="F85:F86"/>
    <mergeCell ref="X87:X88"/>
    <mergeCell ref="AA87:AA88"/>
    <mergeCell ref="AA83:AA84"/>
    <mergeCell ref="AC83:AC84"/>
    <mergeCell ref="AE83:AE84"/>
    <mergeCell ref="AF83:AF84"/>
    <mergeCell ref="AG83:AG84"/>
    <mergeCell ref="R83:R84"/>
    <mergeCell ref="S83:S84"/>
    <mergeCell ref="T83:T84"/>
    <mergeCell ref="U83:U84"/>
    <mergeCell ref="V83:V84"/>
    <mergeCell ref="W83:W84"/>
    <mergeCell ref="G83:G84"/>
    <mergeCell ref="H83:H84"/>
    <mergeCell ref="I83:I84"/>
    <mergeCell ref="L83:L84"/>
    <mergeCell ref="P83:P84"/>
    <mergeCell ref="Q83:Q84"/>
    <mergeCell ref="AA81:AA82"/>
    <mergeCell ref="AC81:AC82"/>
    <mergeCell ref="AE81:AE82"/>
    <mergeCell ref="AF81:AF82"/>
    <mergeCell ref="AG81:AG82"/>
    <mergeCell ref="R81:R82"/>
    <mergeCell ref="S81:S82"/>
    <mergeCell ref="T81:T82"/>
    <mergeCell ref="U81:U82"/>
    <mergeCell ref="V81:V82"/>
    <mergeCell ref="W81:W82"/>
    <mergeCell ref="G81:G82"/>
    <mergeCell ref="H81:H82"/>
    <mergeCell ref="I81:I82"/>
    <mergeCell ref="L81:L82"/>
    <mergeCell ref="P81:P82"/>
    <mergeCell ref="Q81:Q82"/>
    <mergeCell ref="T79:T80"/>
    <mergeCell ref="U79:U80"/>
    <mergeCell ref="V79:V80"/>
    <mergeCell ref="W79:W80"/>
    <mergeCell ref="G79:G80"/>
    <mergeCell ref="H79:H80"/>
    <mergeCell ref="I79:I80"/>
    <mergeCell ref="L79:L80"/>
    <mergeCell ref="P79:P80"/>
    <mergeCell ref="Q79:Q80"/>
    <mergeCell ref="A83:A84"/>
    <mergeCell ref="B83:B84"/>
    <mergeCell ref="C83:C84"/>
    <mergeCell ref="D83:D84"/>
    <mergeCell ref="E83:E84"/>
    <mergeCell ref="F83:F84"/>
    <mergeCell ref="X81:X82"/>
    <mergeCell ref="A81:A82"/>
    <mergeCell ref="B81:B82"/>
    <mergeCell ref="C81:C82"/>
    <mergeCell ref="D81:D82"/>
    <mergeCell ref="E81:E82"/>
    <mergeCell ref="F81:F82"/>
    <mergeCell ref="X83:X84"/>
    <mergeCell ref="A79:A80"/>
    <mergeCell ref="B79:B80"/>
    <mergeCell ref="C79:C80"/>
    <mergeCell ref="D79:D80"/>
    <mergeCell ref="E79:E80"/>
    <mergeCell ref="F79:F80"/>
    <mergeCell ref="X79:X80"/>
    <mergeCell ref="W72:W73"/>
    <mergeCell ref="X72:X73"/>
    <mergeCell ref="AC72:AC73"/>
    <mergeCell ref="AE72:AE73"/>
    <mergeCell ref="AF72:AF73"/>
    <mergeCell ref="AG72:AG73"/>
    <mergeCell ref="Q72:Q73"/>
    <mergeCell ref="R72:R73"/>
    <mergeCell ref="S72:S73"/>
    <mergeCell ref="T72:T73"/>
    <mergeCell ref="U72:U73"/>
    <mergeCell ref="V72:V73"/>
    <mergeCell ref="F72:F73"/>
    <mergeCell ref="G72:G73"/>
    <mergeCell ref="H72:H73"/>
    <mergeCell ref="I72:I73"/>
    <mergeCell ref="N72:N73"/>
    <mergeCell ref="P72:P73"/>
    <mergeCell ref="AA79:AA80"/>
    <mergeCell ref="AC79:AC80"/>
    <mergeCell ref="AE79:AE80"/>
    <mergeCell ref="AF79:AF80"/>
    <mergeCell ref="AG79:AG80"/>
    <mergeCell ref="R79:R80"/>
    <mergeCell ref="S79:S80"/>
    <mergeCell ref="X70:X71"/>
    <mergeCell ref="AC70:AC71"/>
    <mergeCell ref="AE70:AE71"/>
    <mergeCell ref="AF70:AF71"/>
    <mergeCell ref="AG70:AG71"/>
    <mergeCell ref="A72:A73"/>
    <mergeCell ref="B72:B73"/>
    <mergeCell ref="C72:C73"/>
    <mergeCell ref="D72:D73"/>
    <mergeCell ref="E72:E73"/>
    <mergeCell ref="R70:R71"/>
    <mergeCell ref="S70:S71"/>
    <mergeCell ref="T70:T71"/>
    <mergeCell ref="U70:U71"/>
    <mergeCell ref="V70:V71"/>
    <mergeCell ref="W70:W71"/>
    <mergeCell ref="G70:G71"/>
    <mergeCell ref="H70:H71"/>
    <mergeCell ref="I70:I71"/>
    <mergeCell ref="N70:N71"/>
    <mergeCell ref="P70:P71"/>
    <mergeCell ref="Q70:Q71"/>
    <mergeCell ref="A70:A71"/>
    <mergeCell ref="B70:B71"/>
    <mergeCell ref="C70:C71"/>
    <mergeCell ref="D70:D71"/>
    <mergeCell ref="E70:E71"/>
    <mergeCell ref="F70:F71"/>
    <mergeCell ref="D65:D66"/>
    <mergeCell ref="E65:E66"/>
    <mergeCell ref="F65:F66"/>
    <mergeCell ref="W68:W69"/>
    <mergeCell ref="X68:X69"/>
    <mergeCell ref="AC68:AC69"/>
    <mergeCell ref="AE68:AE69"/>
    <mergeCell ref="AF68:AF69"/>
    <mergeCell ref="AG68:AG69"/>
    <mergeCell ref="Q68:Q69"/>
    <mergeCell ref="R68:R69"/>
    <mergeCell ref="S68:S69"/>
    <mergeCell ref="T68:T69"/>
    <mergeCell ref="U68:U69"/>
    <mergeCell ref="V68:V69"/>
    <mergeCell ref="F68:F69"/>
    <mergeCell ref="G68:G69"/>
    <mergeCell ref="H68:H69"/>
    <mergeCell ref="I68:I69"/>
    <mergeCell ref="N68:N69"/>
    <mergeCell ref="P68:P69"/>
    <mergeCell ref="V63:V64"/>
    <mergeCell ref="F63:F64"/>
    <mergeCell ref="G63:G64"/>
    <mergeCell ref="H63:H64"/>
    <mergeCell ref="I63:I64"/>
    <mergeCell ref="N63:N64"/>
    <mergeCell ref="P63:P64"/>
    <mergeCell ref="X65:X66"/>
    <mergeCell ref="AC65:AC66"/>
    <mergeCell ref="AE65:AE66"/>
    <mergeCell ref="AF65:AF66"/>
    <mergeCell ref="AG65:AG66"/>
    <mergeCell ref="A68:A69"/>
    <mergeCell ref="B68:B69"/>
    <mergeCell ref="C68:C69"/>
    <mergeCell ref="D68:D69"/>
    <mergeCell ref="E68:E69"/>
    <mergeCell ref="R65:R66"/>
    <mergeCell ref="S65:S66"/>
    <mergeCell ref="T65:T66"/>
    <mergeCell ref="U65:U66"/>
    <mergeCell ref="V65:V66"/>
    <mergeCell ref="W65:W66"/>
    <mergeCell ref="G65:G66"/>
    <mergeCell ref="H65:H66"/>
    <mergeCell ref="I65:I66"/>
    <mergeCell ref="N65:N66"/>
    <mergeCell ref="P65:P66"/>
    <mergeCell ref="Q65:Q66"/>
    <mergeCell ref="A65:A66"/>
    <mergeCell ref="B65:B66"/>
    <mergeCell ref="C65:C66"/>
    <mergeCell ref="AC61:AC62"/>
    <mergeCell ref="AE61:AE62"/>
    <mergeCell ref="AF61:AF62"/>
    <mergeCell ref="AG61:AG62"/>
    <mergeCell ref="A63:A64"/>
    <mergeCell ref="B63:B64"/>
    <mergeCell ref="C63:C64"/>
    <mergeCell ref="D63:D64"/>
    <mergeCell ref="E63:E64"/>
    <mergeCell ref="R61:R62"/>
    <mergeCell ref="S61:S62"/>
    <mergeCell ref="T61:T62"/>
    <mergeCell ref="U61:U62"/>
    <mergeCell ref="V61:V62"/>
    <mergeCell ref="W61:W62"/>
    <mergeCell ref="G61:G62"/>
    <mergeCell ref="H61:H62"/>
    <mergeCell ref="I61:I62"/>
    <mergeCell ref="N61:N62"/>
    <mergeCell ref="P61:P62"/>
    <mergeCell ref="Q61:Q62"/>
    <mergeCell ref="W63:W64"/>
    <mergeCell ref="X63:X64"/>
    <mergeCell ref="AC63:AC64"/>
    <mergeCell ref="AE63:AE64"/>
    <mergeCell ref="AF63:AF64"/>
    <mergeCell ref="AG63:AG64"/>
    <mergeCell ref="Q63:Q64"/>
    <mergeCell ref="R63:R64"/>
    <mergeCell ref="S63:S64"/>
    <mergeCell ref="T63:T64"/>
    <mergeCell ref="U63:U64"/>
    <mergeCell ref="A61:A62"/>
    <mergeCell ref="B61:B62"/>
    <mergeCell ref="C61:C62"/>
    <mergeCell ref="D61:D62"/>
    <mergeCell ref="E61:E62"/>
    <mergeCell ref="F61:F62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X61:X62"/>
    <mergeCell ref="E59:E60"/>
    <mergeCell ref="F59:F60"/>
    <mergeCell ref="Y57:Y58"/>
    <mergeCell ref="AA57:AA58"/>
    <mergeCell ref="AC57:AC58"/>
    <mergeCell ref="AE57:AE58"/>
    <mergeCell ref="AF57:AF58"/>
    <mergeCell ref="AG57:AG58"/>
    <mergeCell ref="S57:S58"/>
    <mergeCell ref="T57:T58"/>
    <mergeCell ref="U57:U58"/>
    <mergeCell ref="V57:V58"/>
    <mergeCell ref="W57:W58"/>
    <mergeCell ref="X57:X58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AC59:AC60"/>
    <mergeCell ref="AE59:AE60"/>
    <mergeCell ref="AF59:AF60"/>
    <mergeCell ref="AG59:AG60"/>
    <mergeCell ref="A57:A58"/>
    <mergeCell ref="B57:B58"/>
    <mergeCell ref="C57:C58"/>
    <mergeCell ref="D57:D58"/>
    <mergeCell ref="E57:E58"/>
    <mergeCell ref="F57:F58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C55:C56"/>
    <mergeCell ref="D55:D56"/>
    <mergeCell ref="E55:E56"/>
    <mergeCell ref="F55:F56"/>
    <mergeCell ref="Y53:Y54"/>
    <mergeCell ref="AA53:AA54"/>
    <mergeCell ref="AC53:AC54"/>
    <mergeCell ref="AE53:AE54"/>
    <mergeCell ref="AF53:AF54"/>
    <mergeCell ref="AG53:AG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AC55:AC56"/>
    <mergeCell ref="AE55:AE56"/>
    <mergeCell ref="AF55:AF56"/>
    <mergeCell ref="AG55:AG56"/>
    <mergeCell ref="A53:A54"/>
    <mergeCell ref="B53:B54"/>
    <mergeCell ref="C53:C54"/>
    <mergeCell ref="D53:D54"/>
    <mergeCell ref="E53:E54"/>
    <mergeCell ref="F53:F54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K55:K56"/>
    <mergeCell ref="L55:L56"/>
    <mergeCell ref="A55:A56"/>
    <mergeCell ref="B55:B56"/>
    <mergeCell ref="AC49:AC50"/>
    <mergeCell ref="AE49:AE50"/>
    <mergeCell ref="AF49:AF50"/>
    <mergeCell ref="AG49:AG50"/>
    <mergeCell ref="A51:A52"/>
    <mergeCell ref="B51:B52"/>
    <mergeCell ref="C51:C52"/>
    <mergeCell ref="D51:D52"/>
    <mergeCell ref="E51:E52"/>
    <mergeCell ref="F51:F52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C51:AC52"/>
    <mergeCell ref="AE51:AE52"/>
    <mergeCell ref="AF51:AF52"/>
    <mergeCell ref="AG51:AG52"/>
    <mergeCell ref="A49:A50"/>
    <mergeCell ref="B49:B50"/>
    <mergeCell ref="C49:C50"/>
    <mergeCell ref="D49:D50"/>
    <mergeCell ref="E49:E50"/>
    <mergeCell ref="F49:F50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F47:F48"/>
    <mergeCell ref="W45:W46"/>
    <mergeCell ref="X45:X46"/>
    <mergeCell ref="AC45:AC46"/>
    <mergeCell ref="AE45:AE46"/>
    <mergeCell ref="AF45:AF46"/>
    <mergeCell ref="AG45:AG46"/>
    <mergeCell ref="Q45:Q46"/>
    <mergeCell ref="R45:R46"/>
    <mergeCell ref="S45:S46"/>
    <mergeCell ref="T45:T46"/>
    <mergeCell ref="U45:U46"/>
    <mergeCell ref="V45:V46"/>
    <mergeCell ref="F45:F46"/>
    <mergeCell ref="G45:G46"/>
    <mergeCell ref="H45:H46"/>
    <mergeCell ref="I45:I46"/>
    <mergeCell ref="N45:N46"/>
    <mergeCell ref="P45:P46"/>
    <mergeCell ref="AC47:AC48"/>
    <mergeCell ref="AE47:AE48"/>
    <mergeCell ref="AF47:AF48"/>
    <mergeCell ref="AG47:AG48"/>
    <mergeCell ref="X43:X44"/>
    <mergeCell ref="AC43:AC44"/>
    <mergeCell ref="AE43:AE44"/>
    <mergeCell ref="AF43:AF44"/>
    <mergeCell ref="AG43:AG44"/>
    <mergeCell ref="A45:A46"/>
    <mergeCell ref="B45:B46"/>
    <mergeCell ref="C45:C46"/>
    <mergeCell ref="D45:D46"/>
    <mergeCell ref="E45:E46"/>
    <mergeCell ref="R43:R44"/>
    <mergeCell ref="S43:S44"/>
    <mergeCell ref="T43:T44"/>
    <mergeCell ref="U43:U44"/>
    <mergeCell ref="V43:V44"/>
    <mergeCell ref="W43:W44"/>
    <mergeCell ref="G43:G44"/>
    <mergeCell ref="H43:H44"/>
    <mergeCell ref="I43:I44"/>
    <mergeCell ref="N43:N44"/>
    <mergeCell ref="P43:P44"/>
    <mergeCell ref="Q43:Q44"/>
    <mergeCell ref="A43:A44"/>
    <mergeCell ref="B43:B44"/>
    <mergeCell ref="C43:C44"/>
    <mergeCell ref="D43:D44"/>
    <mergeCell ref="E43:E44"/>
    <mergeCell ref="F43:F44"/>
    <mergeCell ref="D39:D40"/>
    <mergeCell ref="E39:E40"/>
    <mergeCell ref="F39:F40"/>
    <mergeCell ref="W41:W42"/>
    <mergeCell ref="X41:X42"/>
    <mergeCell ref="AC41:AC42"/>
    <mergeCell ref="AE41:AE42"/>
    <mergeCell ref="AF41:AF42"/>
    <mergeCell ref="AG41:AG42"/>
    <mergeCell ref="Q41:Q42"/>
    <mergeCell ref="R41:R42"/>
    <mergeCell ref="S41:S42"/>
    <mergeCell ref="T41:T42"/>
    <mergeCell ref="U41:U42"/>
    <mergeCell ref="V41:V42"/>
    <mergeCell ref="F41:F42"/>
    <mergeCell ref="G41:G42"/>
    <mergeCell ref="H41:H42"/>
    <mergeCell ref="I41:I42"/>
    <mergeCell ref="N41:N42"/>
    <mergeCell ref="P41:P42"/>
    <mergeCell ref="V37:V38"/>
    <mergeCell ref="F37:F38"/>
    <mergeCell ref="G37:G38"/>
    <mergeCell ref="H37:H38"/>
    <mergeCell ref="I37:I38"/>
    <mergeCell ref="N37:N38"/>
    <mergeCell ref="P37:P38"/>
    <mergeCell ref="X39:X40"/>
    <mergeCell ref="AC39:AC40"/>
    <mergeCell ref="AE39:AE40"/>
    <mergeCell ref="AF39:AF40"/>
    <mergeCell ref="AG39:AG40"/>
    <mergeCell ref="A41:A42"/>
    <mergeCell ref="B41:B42"/>
    <mergeCell ref="C41:C42"/>
    <mergeCell ref="D41:D42"/>
    <mergeCell ref="E41:E42"/>
    <mergeCell ref="R39:R40"/>
    <mergeCell ref="S39:S40"/>
    <mergeCell ref="T39:T40"/>
    <mergeCell ref="U39:U40"/>
    <mergeCell ref="V39:V40"/>
    <mergeCell ref="W39:W40"/>
    <mergeCell ref="G39:G40"/>
    <mergeCell ref="H39:H40"/>
    <mergeCell ref="I39:I40"/>
    <mergeCell ref="N39:N40"/>
    <mergeCell ref="P39:P40"/>
    <mergeCell ref="Q39:Q40"/>
    <mergeCell ref="A39:A40"/>
    <mergeCell ref="B39:B40"/>
    <mergeCell ref="C39:C40"/>
    <mergeCell ref="AC35:AC36"/>
    <mergeCell ref="AE35:AE36"/>
    <mergeCell ref="AF35:AF36"/>
    <mergeCell ref="AG35:AG36"/>
    <mergeCell ref="A37:A38"/>
    <mergeCell ref="B37:B38"/>
    <mergeCell ref="C37:C38"/>
    <mergeCell ref="D37:D38"/>
    <mergeCell ref="E37:E38"/>
    <mergeCell ref="R35:R36"/>
    <mergeCell ref="S35:S36"/>
    <mergeCell ref="T35:T36"/>
    <mergeCell ref="U35:U36"/>
    <mergeCell ref="V35:V36"/>
    <mergeCell ref="W35:W36"/>
    <mergeCell ref="G35:G36"/>
    <mergeCell ref="H35:H36"/>
    <mergeCell ref="I35:I36"/>
    <mergeCell ref="N35:N36"/>
    <mergeCell ref="P35:P36"/>
    <mergeCell ref="Q35:Q36"/>
    <mergeCell ref="W37:W38"/>
    <mergeCell ref="X37:X38"/>
    <mergeCell ref="AC37:AC38"/>
    <mergeCell ref="AE37:AE38"/>
    <mergeCell ref="AF37:AF38"/>
    <mergeCell ref="AG37:AG38"/>
    <mergeCell ref="Q37:Q38"/>
    <mergeCell ref="R37:R38"/>
    <mergeCell ref="S37:S38"/>
    <mergeCell ref="T37:T38"/>
    <mergeCell ref="U37:U38"/>
    <mergeCell ref="A35:A36"/>
    <mergeCell ref="B35:B36"/>
    <mergeCell ref="C35:C36"/>
    <mergeCell ref="D35:D36"/>
    <mergeCell ref="E35:E36"/>
    <mergeCell ref="F35:F36"/>
    <mergeCell ref="S33:S34"/>
    <mergeCell ref="T33:T34"/>
    <mergeCell ref="U33:U34"/>
    <mergeCell ref="V33:V34"/>
    <mergeCell ref="W33:W34"/>
    <mergeCell ref="X33:X34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X35:X36"/>
    <mergeCell ref="AC31:AC32"/>
    <mergeCell ref="AE31:AE32"/>
    <mergeCell ref="AF31:AF32"/>
    <mergeCell ref="AG31:AG32"/>
    <mergeCell ref="A33:A34"/>
    <mergeCell ref="B33:B34"/>
    <mergeCell ref="C33:C34"/>
    <mergeCell ref="D33:D34"/>
    <mergeCell ref="E33:E34"/>
    <mergeCell ref="F33:F34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C33:AC34"/>
    <mergeCell ref="AE33:AE34"/>
    <mergeCell ref="AF33:AF34"/>
    <mergeCell ref="AG33:AG34"/>
    <mergeCell ref="X18:X19"/>
    <mergeCell ref="AC18:AC19"/>
    <mergeCell ref="A31:A32"/>
    <mergeCell ref="B31:B32"/>
    <mergeCell ref="C31:C32"/>
    <mergeCell ref="D31:D32"/>
    <mergeCell ref="E31:E32"/>
    <mergeCell ref="F31:F32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F28:F29"/>
    <mergeCell ref="Y23:Y25"/>
    <mergeCell ref="Z23:Z25"/>
    <mergeCell ref="AC23:AC24"/>
    <mergeCell ref="AF23:AF25"/>
    <mergeCell ref="AG23:AG25"/>
    <mergeCell ref="O24:O25"/>
    <mergeCell ref="AA24:AA25"/>
    <mergeCell ref="AB24:AB25"/>
    <mergeCell ref="S23:S25"/>
    <mergeCell ref="T23:T25"/>
    <mergeCell ref="U23:U25"/>
    <mergeCell ref="V23:V25"/>
    <mergeCell ref="W23:W25"/>
    <mergeCell ref="X23:X25"/>
    <mergeCell ref="L23:L25"/>
    <mergeCell ref="M23:M25"/>
    <mergeCell ref="N23:N25"/>
    <mergeCell ref="P23:P25"/>
    <mergeCell ref="Q23:Q25"/>
    <mergeCell ref="R23:R25"/>
    <mergeCell ref="F23:F25"/>
    <mergeCell ref="G23:G25"/>
    <mergeCell ref="H23:H25"/>
    <mergeCell ref="I23:I25"/>
    <mergeCell ref="J23:J25"/>
    <mergeCell ref="K23:K25"/>
    <mergeCell ref="AC28:AC29"/>
    <mergeCell ref="AE28:AE29"/>
    <mergeCell ref="AF28:AF29"/>
    <mergeCell ref="AG28:AG29"/>
    <mergeCell ref="AG18:AG19"/>
    <mergeCell ref="A23:A25"/>
    <mergeCell ref="B23:B25"/>
    <mergeCell ref="C23:C25"/>
    <mergeCell ref="D23:D25"/>
    <mergeCell ref="E23:E25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L6:L7"/>
    <mergeCell ref="P6:P7"/>
    <mergeCell ref="J18:J19"/>
    <mergeCell ref="K18:K19"/>
    <mergeCell ref="X15:X16"/>
    <mergeCell ref="AC15:AC16"/>
    <mergeCell ref="AE15:AE16"/>
    <mergeCell ref="AF15:AF16"/>
    <mergeCell ref="AG15:AG16"/>
    <mergeCell ref="A18:A19"/>
    <mergeCell ref="B18:B19"/>
    <mergeCell ref="C18:C19"/>
    <mergeCell ref="D18:D19"/>
    <mergeCell ref="E18:E19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F15:F16"/>
    <mergeCell ref="G15:G16"/>
    <mergeCell ref="H15:H16"/>
    <mergeCell ref="I15:I16"/>
    <mergeCell ref="J15:J16"/>
    <mergeCell ref="K15:K16"/>
    <mergeCell ref="Q6:Q7"/>
    <mergeCell ref="R6:R7"/>
    <mergeCell ref="AE18:AE19"/>
    <mergeCell ref="AF18:AF19"/>
    <mergeCell ref="A2:AG2"/>
    <mergeCell ref="A3:O3"/>
    <mergeCell ref="Q3:AG3"/>
    <mergeCell ref="A6:A7"/>
    <mergeCell ref="B6:B7"/>
    <mergeCell ref="C6:C7"/>
    <mergeCell ref="D6:D7"/>
    <mergeCell ref="E6:E7"/>
    <mergeCell ref="F6:F7"/>
    <mergeCell ref="G6:G7"/>
    <mergeCell ref="AA6:AA7"/>
    <mergeCell ref="AC6:AC7"/>
    <mergeCell ref="AE6:AE7"/>
    <mergeCell ref="AF6:AF7"/>
    <mergeCell ref="AG6:AG7"/>
    <mergeCell ref="A15:A16"/>
    <mergeCell ref="B15:B16"/>
    <mergeCell ref="C15:C16"/>
    <mergeCell ref="D15:D16"/>
    <mergeCell ref="E15:E16"/>
    <mergeCell ref="S6:S7"/>
    <mergeCell ref="T6:T7"/>
    <mergeCell ref="U6:U7"/>
    <mergeCell ref="V6:V7"/>
    <mergeCell ref="W6:W7"/>
    <mergeCell ref="X6:X7"/>
    <mergeCell ref="H6:H7"/>
    <mergeCell ref="I6:I7"/>
  </mergeCells>
  <printOptions horizontalCentered="1"/>
  <pageMargins left="0.47244094488188981" right="0.35433070866141736" top="0.74803149606299213" bottom="0.74803149606299213" header="0.31496062992125984" footer="0.31496062992125984"/>
  <pageSetup paperSize="8" scale="34" fitToHeight="0" orientation="landscape" r:id="rId1"/>
  <headerFooter>
    <oddFooter>&amp;C&amp;P/&amp;N</oddFooter>
  </headerFooter>
  <rowBreaks count="5" manualBreakCount="5">
    <brk id="30" max="16383" man="1"/>
    <brk id="115" max="16383" man="1"/>
    <brk id="160" max="16383" man="1"/>
    <brk id="204" max="16383" man="1"/>
    <brk id="2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anexa HG</vt:lpstr>
      <vt:lpstr>tabel NF</vt:lpstr>
      <vt:lpstr>verificare valori</vt:lpstr>
      <vt:lpstr>anexa nr. 1 - comparativa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Ministerul Transporturilor</cp:lastModifiedBy>
  <cp:lastPrinted>2024-05-24T10:21:06Z</cp:lastPrinted>
  <dcterms:created xsi:type="dcterms:W3CDTF">2015-06-05T18:17:20Z</dcterms:created>
  <dcterms:modified xsi:type="dcterms:W3CDTF">2024-06-18T10:57:06Z</dcterms:modified>
</cp:coreProperties>
</file>