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15" activeTab="2"/>
  </bookViews>
  <sheets>
    <sheet name="Private " sheetId="1" r:id="rId1"/>
    <sheet name="calcule" sheetId="2" r:id="rId2"/>
    <sheet name="80 imobile" sheetId="3" r:id="rId3"/>
  </sheets>
  <definedNames/>
  <calcPr fullCalcOnLoad="1"/>
</workbook>
</file>

<file path=xl/sharedStrings.xml><?xml version="1.0" encoding="utf-8"?>
<sst xmlns="http://schemas.openxmlformats.org/spreadsheetml/2006/main" count="810" uniqueCount="154">
  <si>
    <t>Judet</t>
  </si>
  <si>
    <t>UAT</t>
  </si>
  <si>
    <t>Nume si prenume proprietar/detinator imobil</t>
  </si>
  <si>
    <t>Nr. CF</t>
  </si>
  <si>
    <t>Tarla</t>
  </si>
  <si>
    <t>Parcela</t>
  </si>
  <si>
    <t>NR. 
CRT</t>
  </si>
  <si>
    <t>Valoarea de despăgubire conform Legii nr. 255/2010 (lei)</t>
  </si>
  <si>
    <t>Anexa nr.2</t>
  </si>
  <si>
    <t>Suprafata 
totala (mp)</t>
  </si>
  <si>
    <t>Suprafata necesar a fi expropriata (mp)</t>
  </si>
  <si>
    <t>TOTAL GENERAL</t>
  </si>
  <si>
    <t>Nr. Cad./
Nr. Topo</t>
  </si>
  <si>
    <t>Categoria de folosinta</t>
  </si>
  <si>
    <t>Extravilan/Arabil</t>
  </si>
  <si>
    <t>SIBIU</t>
  </si>
  <si>
    <t>TĂLMACIU</t>
  </si>
  <si>
    <t>Vacarus Ovidiu</t>
  </si>
  <si>
    <t>Campean Maria   Campeanu Anna, Campeanu Voicu, Campeanu Maria</t>
  </si>
  <si>
    <t>Lupescu Filipu, Lupescu Maria</t>
  </si>
  <si>
    <t>Lupescu Nicolae</t>
  </si>
  <si>
    <t>Bratilescu Ion</t>
  </si>
  <si>
    <t>Ramon Simion</t>
  </si>
  <si>
    <t>Marghitan Nicolae</t>
  </si>
  <si>
    <t>Barbosa Nicolae</t>
  </si>
  <si>
    <t>Popa Constantin</t>
  </si>
  <si>
    <t>Barza Maria</t>
  </si>
  <si>
    <t>Stroila Maria</t>
  </si>
  <si>
    <t>Calarasiu Demeter</t>
  </si>
  <si>
    <t>Zbera Andrei</t>
  </si>
  <si>
    <t>Barza Simion</t>
  </si>
  <si>
    <t>Barza Tamasne; Tirsia Ioana</t>
  </si>
  <si>
    <t>Ranjeu Maria, Ranjeu Gyorgy</t>
  </si>
  <si>
    <t>Barbu Maria, Chirila Dumitru</t>
  </si>
  <si>
    <t>Barbu George</t>
  </si>
  <si>
    <t>Rotariu Nicolae</t>
  </si>
  <si>
    <t>Opincaru Mireca Radu, Opincaru Camelia</t>
  </si>
  <si>
    <t>Opincaru Mireca Radu, Opincaru Camelia Adina Raducan Susana, Mitrea Ioan, Barza Paraschiva</t>
  </si>
  <si>
    <t>Luca Constantin</t>
  </si>
  <si>
    <t>Draghici Nicolae, Draghici Susana</t>
  </si>
  <si>
    <t>Tocanel Irimie</t>
  </si>
  <si>
    <t>Oancea Maria</t>
  </si>
  <si>
    <t>S.C.Transfagarasan SRL</t>
  </si>
  <si>
    <t>Barza Anca Simona,Barza Ghe.</t>
  </si>
  <si>
    <t>Barbosa Lucia,BarbosaGhe.</t>
  </si>
  <si>
    <t>Mandea Constantin</t>
  </si>
  <si>
    <t>Nasture Nicoleta</t>
  </si>
  <si>
    <t>Cretu Gheorghe</t>
  </si>
  <si>
    <t>352;353</t>
  </si>
  <si>
    <t>1896;875</t>
  </si>
  <si>
    <t>139;1162</t>
  </si>
  <si>
    <t>55;1843</t>
  </si>
  <si>
    <t>221;1848</t>
  </si>
  <si>
    <t>1278/1;1278/2</t>
  </si>
  <si>
    <t>1285;1286</t>
  </si>
  <si>
    <t>1294;1295</t>
  </si>
  <si>
    <t>1297/1;1228/1/1</t>
  </si>
  <si>
    <t>1298/2</t>
  </si>
  <si>
    <t>1301/1;1301/2</t>
  </si>
  <si>
    <t>1302/1</t>
  </si>
  <si>
    <t>1303;1304</t>
  </si>
  <si>
    <t>1305/1,1305/2</t>
  </si>
  <si>
    <t>1305/3</t>
  </si>
  <si>
    <t>1314;1315/1</t>
  </si>
  <si>
    <t>Intravilan/Curti constructii</t>
  </si>
  <si>
    <t>Intravilan/Pasune</t>
  </si>
  <si>
    <t>BOIȚA</t>
  </si>
  <si>
    <t>Buica Ana</t>
  </si>
  <si>
    <t>Fartonela Paraschiva</t>
  </si>
  <si>
    <t>Dragus Ion</t>
  </si>
  <si>
    <t>Halmaciu Ion</t>
  </si>
  <si>
    <t>Coca Ion</t>
  </si>
  <si>
    <t>Vasoiu Toma</t>
  </si>
  <si>
    <t>Patarau Ana</t>
  </si>
  <si>
    <t>Vasiu Vasile</t>
  </si>
  <si>
    <t>Lup Nicolae</t>
  </si>
  <si>
    <t>Frintru Ilie Dumitru</t>
  </si>
  <si>
    <t>Proprietar neidentificat</t>
  </si>
  <si>
    <t>Istrate Ion</t>
  </si>
  <si>
    <t>Cocos Vasile</t>
  </si>
  <si>
    <t>Coca Nicolae</t>
  </si>
  <si>
    <t>Vasoiu Gheorghe</t>
  </si>
  <si>
    <t>Coca Mihai</t>
  </si>
  <si>
    <t>Stoica Nicolae</t>
  </si>
  <si>
    <t>Curtean Toma</t>
  </si>
  <si>
    <t>Bajenaru Maria</t>
  </si>
  <si>
    <t>Campean Ion</t>
  </si>
  <si>
    <t>Alboi Maria</t>
  </si>
  <si>
    <t>Halmagiu Ioan</t>
  </si>
  <si>
    <t>Voicu Elena</t>
  </si>
  <si>
    <t>Luca Ioan</t>
  </si>
  <si>
    <t>Dragos Ilie</t>
  </si>
  <si>
    <t>Dragomir Adrian</t>
  </si>
  <si>
    <t>Cibanu Ana</t>
  </si>
  <si>
    <t>Sandu Constantin</t>
  </si>
  <si>
    <t>Costea Tiberiu</t>
  </si>
  <si>
    <t>Albescu Ana</t>
  </si>
  <si>
    <t>Caramidar Ana</t>
  </si>
  <si>
    <t>Berbecar Elena</t>
  </si>
  <si>
    <t>Bobeica Nicolae</t>
  </si>
  <si>
    <t>Dragos Toma</t>
  </si>
  <si>
    <t>Alboiu Ioan</t>
  </si>
  <si>
    <t>Dragomir Dorin</t>
  </si>
  <si>
    <t>Stoica Paraschiva</t>
  </si>
  <si>
    <t>Bobeica Maria</t>
  </si>
  <si>
    <t>Olaru Gabriela</t>
  </si>
  <si>
    <t>Rotaru Ilie</t>
  </si>
  <si>
    <t>Ciurogar Nelu</t>
  </si>
  <si>
    <t>Prodistean Iulian</t>
  </si>
  <si>
    <t>Dragomir Vasile</t>
  </si>
  <si>
    <t>Bota Ioan</t>
  </si>
  <si>
    <t>Campean Constantin</t>
  </si>
  <si>
    <t>Oancea Cornel</t>
  </si>
  <si>
    <t>Ranjeu Dana</t>
  </si>
  <si>
    <t>Extravilan/Intravilan/Arabil</t>
  </si>
  <si>
    <t>Extravilan/Faneata</t>
  </si>
  <si>
    <t>3591/242</t>
  </si>
  <si>
    <t>2450, 2448, 2451</t>
  </si>
  <si>
    <t xml:space="preserve">2416/17, 2418 </t>
  </si>
  <si>
    <t>2427, 2429</t>
  </si>
  <si>
    <t>2466  2468, 2465</t>
  </si>
  <si>
    <t xml:space="preserve"> 2469,2470,2471,2473</t>
  </si>
  <si>
    <t xml:space="preserve"> 2475,2480,2481,2482,2483</t>
  </si>
  <si>
    <t xml:space="preserve">2760/294 </t>
  </si>
  <si>
    <t xml:space="preserve">2758/288 </t>
  </si>
  <si>
    <t xml:space="preserve">2757/52 </t>
  </si>
  <si>
    <t xml:space="preserve">2756/57 </t>
  </si>
  <si>
    <t xml:space="preserve">2750/405,2751/66 </t>
  </si>
  <si>
    <t xml:space="preserve">2749/365 </t>
  </si>
  <si>
    <t xml:space="preserve">2747,2748/37 </t>
  </si>
  <si>
    <t>Boita Ana</t>
  </si>
  <si>
    <r>
      <t>LISTA cuprinzând imobilele proprietate privată  care constituie coridorul de expropriere al lucrării de utilitate publică de interes naţional</t>
    </r>
    <r>
      <rPr>
        <b/>
        <sz val="11"/>
        <color indexed="8"/>
        <rFont val="Arial"/>
        <family val="2"/>
      </rPr>
      <t xml:space="preserve"> "Realizare largire DN7 Valea Oltului la 4 benzi de circulatie între km 251+475 - km 254+315", situate pe raza localitaților  Boița si Tălmaciu din Județul Sibiu,</t>
    </r>
    <r>
      <rPr>
        <b/>
        <sz val="11"/>
        <color indexed="8"/>
        <rFont val="Arial"/>
        <family val="2"/>
      </rPr>
      <t xml:space="preserve"> proprietarii sau deţinătorii acestora, precum şi sumele individuale aferente despăgubirilor</t>
    </r>
  </si>
  <si>
    <t>Notă: *) Pentru toate poziţiile în care la coloana ”Nume/prenume proprietar/deținător”  se regăseşte menţiunea "Proprietar neidentificat", astfel cum reiese din evidenţele unităţilor administrativ-teritoriale, numele proprietarilor/deţinătorilor vor fi identificate ulterior, în vederea completării documentaţiilor necesare pentru punerea în aplicare a măsurilor de expropriere în condiţiile legii</t>
  </si>
  <si>
    <t xml:space="preserve"> 2475,2480,2481,
2482,2483</t>
  </si>
  <si>
    <t xml:space="preserve"> 2469,2470,2471,
2473</t>
  </si>
  <si>
    <t>Nume și prenume proprietar/deținător imobil</t>
  </si>
  <si>
    <t>Parcelă</t>
  </si>
  <si>
    <t>Categoria de folosință</t>
  </si>
  <si>
    <t>Județ</t>
  </si>
  <si>
    <t>Nr. 
Crt.</t>
  </si>
  <si>
    <t>Suprafața 
totală 
(mp)</t>
  </si>
  <si>
    <t>Suprafața necesar a fi expropriatî 
(mp)</t>
  </si>
  <si>
    <t>Valoarea 
de 
despăgubire conform 
Legii nr. 255/2010 
(lei)</t>
  </si>
  <si>
    <t>Extravilan/Fâneață</t>
  </si>
  <si>
    <t>Intravilan/Curți construcții</t>
  </si>
  <si>
    <t>Intravilan/Pășune</t>
  </si>
  <si>
    <t>Barbosa Lucia, Barbosa Ghe.</t>
  </si>
  <si>
    <t>Barza Anca Simona, Barza Ghe.</t>
  </si>
  <si>
    <t>Barza Tamasne, Tirsia Ioana</t>
  </si>
  <si>
    <t>Campean Maria,  Campeanu Anna,
Campeanu Voicu, Campeanu Maria</t>
  </si>
  <si>
    <t>Campean Maria,  Campeanu Anna, 
Campeanu Voicu, Campeanu Maria</t>
  </si>
  <si>
    <t>Proprietar neidentificat*)</t>
  </si>
  <si>
    <r>
      <t>LISTA cuprinzând imobilele proprietate privată  care constituie coridorul de expropriere al lucrării de utilitate publică de interes naţional</t>
    </r>
    <r>
      <rPr>
        <b/>
        <sz val="12"/>
        <color indexed="8"/>
        <rFont val="Times New Roman"/>
        <family val="1"/>
      </rPr>
      <t xml:space="preserve"> „Realizare lărgire DN7 Valea Oltului la 4 benzi de circulație între km 251+475 - km 254+315”, situate pe raza localităților  Boița și Tălmaciu din județul Sibiu, proprietarii sau deţinătorii acestora, precum şi sumele individuale aferente despăgubirilor</t>
    </r>
  </si>
  <si>
    <t>Anexa nr. 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</si>
</sst>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8.25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1" fontId="4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5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1" fillId="0" borderId="0" xfId="0" applyFont="1" applyAlignment="1">
      <alignment horizontal="right" vertical="center"/>
    </xf>
    <xf numFmtId="1" fontId="48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top"/>
    </xf>
    <xf numFmtId="0" fontId="55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4" fontId="55" fillId="0" borderId="0" xfId="0" applyNumberFormat="1" applyFont="1" applyAlignment="1">
      <alignment/>
    </xf>
    <xf numFmtId="1" fontId="54" fillId="0" borderId="0" xfId="0" applyNumberFormat="1" applyFont="1" applyAlignment="1">
      <alignment horizontal="right" vertical="center"/>
    </xf>
    <xf numFmtId="1" fontId="54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0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="75" zoomScaleNormal="75" zoomScalePageLayoutView="0" workbookViewId="0" topLeftCell="A1">
      <selection activeCell="F16" sqref="F16"/>
    </sheetView>
  </sheetViews>
  <sheetFormatPr defaultColWidth="9.140625" defaultRowHeight="15"/>
  <cols>
    <col min="1" max="1" width="7.421875" style="1" customWidth="1"/>
    <col min="2" max="2" width="7.57421875" style="1" customWidth="1"/>
    <col min="3" max="3" width="12.8515625" style="1" customWidth="1"/>
    <col min="4" max="4" width="45.421875" style="13" customWidth="1"/>
    <col min="5" max="5" width="9.7109375" style="3" customWidth="1"/>
    <col min="6" max="6" width="28.00390625" style="3" customWidth="1"/>
    <col min="7" max="7" width="18.57421875" style="15" customWidth="1"/>
    <col min="8" max="8" width="16.8515625" style="1" customWidth="1"/>
    <col min="9" max="9" width="10.7109375" style="1" customWidth="1"/>
    <col min="10" max="10" width="12.8515625" style="3" customWidth="1"/>
    <col min="11" max="11" width="13.421875" style="18" customWidth="1"/>
    <col min="12" max="12" width="16.8515625" style="2" customWidth="1"/>
    <col min="13" max="13" width="10.421875" style="3" bestFit="1" customWidth="1"/>
    <col min="14" max="16384" width="9.140625" style="3" customWidth="1"/>
  </cols>
  <sheetData>
    <row r="1" spans="1:12" ht="15">
      <c r="A1" s="7"/>
      <c r="B1" s="7"/>
      <c r="C1" s="7"/>
      <c r="D1" s="12"/>
      <c r="E1" s="6"/>
      <c r="F1" s="6"/>
      <c r="G1" s="14"/>
      <c r="H1" s="7"/>
      <c r="I1" s="7"/>
      <c r="J1" s="6"/>
      <c r="K1" s="16"/>
      <c r="L1" s="8" t="s">
        <v>8</v>
      </c>
    </row>
    <row r="2" spans="1:12" ht="15">
      <c r="A2" s="7"/>
      <c r="B2" s="7"/>
      <c r="C2" s="7"/>
      <c r="D2" s="12"/>
      <c r="E2" s="6"/>
      <c r="F2" s="6"/>
      <c r="G2" s="14"/>
      <c r="H2" s="7"/>
      <c r="I2" s="7"/>
      <c r="J2" s="6"/>
      <c r="K2" s="16"/>
      <c r="L2" s="8"/>
    </row>
    <row r="3" spans="1:12" ht="51.75" customHeight="1">
      <c r="A3" s="72" t="s">
        <v>131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5">
      <c r="A4" s="7"/>
      <c r="B4" s="7"/>
      <c r="C4" s="7"/>
      <c r="D4" s="12"/>
      <c r="E4" s="6"/>
      <c r="F4" s="6"/>
      <c r="G4" s="14"/>
      <c r="H4" s="7"/>
      <c r="I4" s="7"/>
      <c r="J4" s="6"/>
      <c r="K4" s="16"/>
      <c r="L4" s="8"/>
    </row>
    <row r="5" spans="1:12" ht="83.25" customHeight="1">
      <c r="A5" s="21" t="s">
        <v>6</v>
      </c>
      <c r="B5" s="22" t="s">
        <v>0</v>
      </c>
      <c r="C5" s="22" t="s">
        <v>1</v>
      </c>
      <c r="D5" s="21" t="s">
        <v>2</v>
      </c>
      <c r="E5" s="21" t="s">
        <v>4</v>
      </c>
      <c r="F5" s="21" t="s">
        <v>5</v>
      </c>
      <c r="G5" s="21" t="s">
        <v>13</v>
      </c>
      <c r="H5" s="21" t="s">
        <v>12</v>
      </c>
      <c r="I5" s="22" t="s">
        <v>3</v>
      </c>
      <c r="J5" s="21" t="s">
        <v>9</v>
      </c>
      <c r="K5" s="21" t="s">
        <v>10</v>
      </c>
      <c r="L5" s="21" t="s">
        <v>7</v>
      </c>
    </row>
    <row r="6" spans="1:12" ht="20.25" customHeight="1">
      <c r="A6" s="23">
        <v>1</v>
      </c>
      <c r="B6" s="24" t="s">
        <v>15</v>
      </c>
      <c r="C6" s="23" t="s">
        <v>66</v>
      </c>
      <c r="D6" s="25" t="s">
        <v>67</v>
      </c>
      <c r="E6" s="23"/>
      <c r="F6" s="26"/>
      <c r="G6" s="24" t="s">
        <v>14</v>
      </c>
      <c r="H6" s="23">
        <v>100982</v>
      </c>
      <c r="I6" s="23">
        <v>100982</v>
      </c>
      <c r="J6" s="27">
        <v>1600</v>
      </c>
      <c r="K6" s="28">
        <v>242</v>
      </c>
      <c r="L6" s="29">
        <f>2.07*K6</f>
        <v>500.93999999999994</v>
      </c>
    </row>
    <row r="7" spans="1:12" ht="31.5" customHeight="1">
      <c r="A7" s="23">
        <v>2</v>
      </c>
      <c r="B7" s="24" t="s">
        <v>15</v>
      </c>
      <c r="C7" s="23" t="s">
        <v>66</v>
      </c>
      <c r="D7" s="25" t="s">
        <v>67</v>
      </c>
      <c r="E7" s="23"/>
      <c r="F7" s="26" t="s">
        <v>116</v>
      </c>
      <c r="G7" s="24" t="s">
        <v>114</v>
      </c>
      <c r="H7" s="23"/>
      <c r="I7" s="23"/>
      <c r="J7" s="27">
        <v>1600</v>
      </c>
      <c r="K7" s="28">
        <v>38</v>
      </c>
      <c r="L7" s="29">
        <f>5.41*K7</f>
        <v>205.58</v>
      </c>
    </row>
    <row r="8" spans="1:12" ht="36" customHeight="1">
      <c r="A8" s="23">
        <v>3</v>
      </c>
      <c r="B8" s="24" t="s">
        <v>15</v>
      </c>
      <c r="C8" s="23" t="s">
        <v>66</v>
      </c>
      <c r="D8" s="25" t="s">
        <v>68</v>
      </c>
      <c r="E8" s="23">
        <v>99</v>
      </c>
      <c r="F8" s="26" t="s">
        <v>123</v>
      </c>
      <c r="G8" s="24" t="s">
        <v>114</v>
      </c>
      <c r="H8" s="23"/>
      <c r="I8" s="23"/>
      <c r="J8" s="27">
        <v>700</v>
      </c>
      <c r="K8" s="28">
        <v>257</v>
      </c>
      <c r="L8" s="29">
        <f aca="true" t="shared" si="0" ref="L8:L15">5.41*K8</f>
        <v>1390.3700000000001</v>
      </c>
    </row>
    <row r="9" spans="1:12" ht="32.25" customHeight="1">
      <c r="A9" s="23">
        <v>4</v>
      </c>
      <c r="B9" s="24" t="s">
        <v>15</v>
      </c>
      <c r="C9" s="23" t="s">
        <v>66</v>
      </c>
      <c r="D9" s="25" t="s">
        <v>68</v>
      </c>
      <c r="E9" s="23">
        <v>98</v>
      </c>
      <c r="F9" s="26">
        <v>2759</v>
      </c>
      <c r="G9" s="24" t="s">
        <v>114</v>
      </c>
      <c r="H9" s="23"/>
      <c r="I9" s="23"/>
      <c r="J9" s="27">
        <v>600</v>
      </c>
      <c r="K9" s="28">
        <v>332</v>
      </c>
      <c r="L9" s="29">
        <f t="shared" si="0"/>
        <v>1796.1200000000001</v>
      </c>
    </row>
    <row r="10" spans="1:12" ht="35.25" customHeight="1">
      <c r="A10" s="23">
        <v>5</v>
      </c>
      <c r="B10" s="24" t="s">
        <v>15</v>
      </c>
      <c r="C10" s="23" t="s">
        <v>66</v>
      </c>
      <c r="D10" s="25" t="s">
        <v>68</v>
      </c>
      <c r="E10" s="23">
        <v>98</v>
      </c>
      <c r="F10" s="26" t="s">
        <v>124</v>
      </c>
      <c r="G10" s="24" t="s">
        <v>114</v>
      </c>
      <c r="H10" s="23"/>
      <c r="I10" s="23"/>
      <c r="J10" s="27">
        <v>1600</v>
      </c>
      <c r="K10" s="28">
        <v>427</v>
      </c>
      <c r="L10" s="29">
        <f t="shared" si="0"/>
        <v>2310.07</v>
      </c>
    </row>
    <row r="11" spans="1:12" ht="35.25" customHeight="1">
      <c r="A11" s="23">
        <v>6</v>
      </c>
      <c r="B11" s="24" t="s">
        <v>15</v>
      </c>
      <c r="C11" s="23" t="s">
        <v>66</v>
      </c>
      <c r="D11" s="25" t="s">
        <v>69</v>
      </c>
      <c r="E11" s="23">
        <v>98</v>
      </c>
      <c r="F11" s="26" t="s">
        <v>125</v>
      </c>
      <c r="G11" s="24" t="s">
        <v>114</v>
      </c>
      <c r="H11" s="23"/>
      <c r="I11" s="23"/>
      <c r="J11" s="27">
        <v>1600</v>
      </c>
      <c r="K11" s="28">
        <v>435</v>
      </c>
      <c r="L11" s="29">
        <f t="shared" si="0"/>
        <v>2353.35</v>
      </c>
    </row>
    <row r="12" spans="1:12" ht="31.5" customHeight="1">
      <c r="A12" s="23">
        <v>7</v>
      </c>
      <c r="B12" s="24" t="s">
        <v>15</v>
      </c>
      <c r="C12" s="23" t="s">
        <v>66</v>
      </c>
      <c r="D12" s="25" t="s">
        <v>70</v>
      </c>
      <c r="E12" s="23">
        <v>98</v>
      </c>
      <c r="F12" s="26">
        <v>2756</v>
      </c>
      <c r="G12" s="24" t="s">
        <v>114</v>
      </c>
      <c r="H12" s="23"/>
      <c r="I12" s="23"/>
      <c r="J12" s="27">
        <v>700</v>
      </c>
      <c r="K12" s="28">
        <v>373</v>
      </c>
      <c r="L12" s="29">
        <f t="shared" si="0"/>
        <v>2017.93</v>
      </c>
    </row>
    <row r="13" spans="1:12" ht="33" customHeight="1">
      <c r="A13" s="23">
        <v>8</v>
      </c>
      <c r="B13" s="24" t="s">
        <v>15</v>
      </c>
      <c r="C13" s="23" t="s">
        <v>66</v>
      </c>
      <c r="D13" s="25" t="s">
        <v>71</v>
      </c>
      <c r="E13" s="23">
        <v>98</v>
      </c>
      <c r="F13" s="26">
        <v>2756</v>
      </c>
      <c r="G13" s="24" t="s">
        <v>114</v>
      </c>
      <c r="H13" s="23"/>
      <c r="I13" s="23"/>
      <c r="J13" s="27">
        <v>1800</v>
      </c>
      <c r="K13" s="28">
        <v>456</v>
      </c>
      <c r="L13" s="29">
        <f t="shared" si="0"/>
        <v>2466.96</v>
      </c>
    </row>
    <row r="14" spans="1:12" ht="33" customHeight="1">
      <c r="A14" s="23">
        <v>9</v>
      </c>
      <c r="B14" s="24" t="s">
        <v>15</v>
      </c>
      <c r="C14" s="23" t="s">
        <v>66</v>
      </c>
      <c r="D14" s="25" t="s">
        <v>72</v>
      </c>
      <c r="E14" s="23">
        <v>98</v>
      </c>
      <c r="F14" s="26" t="s">
        <v>126</v>
      </c>
      <c r="G14" s="24" t="s">
        <v>114</v>
      </c>
      <c r="H14" s="23"/>
      <c r="I14" s="23"/>
      <c r="J14" s="27">
        <v>1800</v>
      </c>
      <c r="K14" s="28">
        <v>479</v>
      </c>
      <c r="L14" s="29">
        <f t="shared" si="0"/>
        <v>2591.39</v>
      </c>
    </row>
    <row r="15" spans="1:12" ht="32.25" customHeight="1">
      <c r="A15" s="23">
        <v>10</v>
      </c>
      <c r="B15" s="24" t="s">
        <v>15</v>
      </c>
      <c r="C15" s="23" t="s">
        <v>66</v>
      </c>
      <c r="D15" s="25" t="s">
        <v>73</v>
      </c>
      <c r="E15" s="23">
        <v>98</v>
      </c>
      <c r="F15" s="26" t="s">
        <v>127</v>
      </c>
      <c r="G15" s="24" t="s">
        <v>114</v>
      </c>
      <c r="H15" s="23"/>
      <c r="I15" s="23"/>
      <c r="J15" s="27">
        <v>1900</v>
      </c>
      <c r="K15" s="28">
        <v>1393</v>
      </c>
      <c r="L15" s="29">
        <f t="shared" si="0"/>
        <v>7536.13</v>
      </c>
    </row>
    <row r="16" spans="1:12" ht="20.25" customHeight="1">
      <c r="A16" s="23">
        <v>11</v>
      </c>
      <c r="B16" s="24" t="s">
        <v>15</v>
      </c>
      <c r="C16" s="23" t="s">
        <v>66</v>
      </c>
      <c r="D16" s="25" t="s">
        <v>74</v>
      </c>
      <c r="E16" s="23">
        <v>98</v>
      </c>
      <c r="F16" s="26" t="s">
        <v>128</v>
      </c>
      <c r="G16" s="24" t="s">
        <v>14</v>
      </c>
      <c r="H16" s="23"/>
      <c r="I16" s="23"/>
      <c r="J16" s="27">
        <v>700</v>
      </c>
      <c r="K16" s="28">
        <v>240</v>
      </c>
      <c r="L16" s="29">
        <f>2.07*K16</f>
        <v>496.79999999999995</v>
      </c>
    </row>
    <row r="17" spans="1:12" ht="20.25" customHeight="1">
      <c r="A17" s="23">
        <v>12</v>
      </c>
      <c r="B17" s="24" t="s">
        <v>15</v>
      </c>
      <c r="C17" s="23" t="s">
        <v>66</v>
      </c>
      <c r="D17" s="25" t="s">
        <v>75</v>
      </c>
      <c r="E17" s="23">
        <v>98</v>
      </c>
      <c r="F17" s="26" t="s">
        <v>129</v>
      </c>
      <c r="G17" s="24" t="s">
        <v>14</v>
      </c>
      <c r="H17" s="23"/>
      <c r="I17" s="23"/>
      <c r="J17" s="27">
        <v>700</v>
      </c>
      <c r="K17" s="28">
        <v>336</v>
      </c>
      <c r="L17" s="29">
        <f aca="true" t="shared" si="1" ref="L17:L31">2.07*K17</f>
        <v>695.52</v>
      </c>
    </row>
    <row r="18" spans="1:12" ht="20.25" customHeight="1">
      <c r="A18" s="23">
        <v>13</v>
      </c>
      <c r="B18" s="24" t="s">
        <v>15</v>
      </c>
      <c r="C18" s="23" t="s">
        <v>66</v>
      </c>
      <c r="D18" s="25" t="s">
        <v>76</v>
      </c>
      <c r="E18" s="23">
        <v>97</v>
      </c>
      <c r="F18" s="26">
        <v>2734</v>
      </c>
      <c r="G18" s="24" t="s">
        <v>14</v>
      </c>
      <c r="H18" s="23"/>
      <c r="I18" s="23"/>
      <c r="J18" s="27">
        <v>900</v>
      </c>
      <c r="K18" s="28">
        <v>116</v>
      </c>
      <c r="L18" s="29">
        <f t="shared" si="1"/>
        <v>240.11999999999998</v>
      </c>
    </row>
    <row r="19" spans="1:12" ht="20.25" customHeight="1">
      <c r="A19" s="23">
        <v>14</v>
      </c>
      <c r="B19" s="24" t="s">
        <v>15</v>
      </c>
      <c r="C19" s="23" t="s">
        <v>66</v>
      </c>
      <c r="D19" s="25" t="s">
        <v>77</v>
      </c>
      <c r="E19" s="23">
        <v>97</v>
      </c>
      <c r="F19" s="26">
        <v>2733</v>
      </c>
      <c r="G19" s="24" t="s">
        <v>14</v>
      </c>
      <c r="H19" s="23"/>
      <c r="I19" s="23"/>
      <c r="J19" s="27">
        <v>800</v>
      </c>
      <c r="K19" s="28">
        <v>100</v>
      </c>
      <c r="L19" s="29">
        <f t="shared" si="1"/>
        <v>206.99999999999997</v>
      </c>
    </row>
    <row r="20" spans="1:12" ht="20.25" customHeight="1">
      <c r="A20" s="23">
        <v>15</v>
      </c>
      <c r="B20" s="24" t="s">
        <v>15</v>
      </c>
      <c r="C20" s="23" t="s">
        <v>66</v>
      </c>
      <c r="D20" s="25" t="s">
        <v>78</v>
      </c>
      <c r="E20" s="23">
        <v>97</v>
      </c>
      <c r="F20" s="26">
        <v>2729</v>
      </c>
      <c r="G20" s="24" t="s">
        <v>14</v>
      </c>
      <c r="H20" s="23"/>
      <c r="I20" s="23"/>
      <c r="J20" s="27">
        <v>900</v>
      </c>
      <c r="K20" s="28">
        <v>110</v>
      </c>
      <c r="L20" s="29">
        <f t="shared" si="1"/>
        <v>227.7</v>
      </c>
    </row>
    <row r="21" spans="1:12" ht="20.25" customHeight="1">
      <c r="A21" s="23">
        <v>16</v>
      </c>
      <c r="B21" s="24" t="s">
        <v>15</v>
      </c>
      <c r="C21" s="23" t="s">
        <v>66</v>
      </c>
      <c r="D21" s="25" t="s">
        <v>79</v>
      </c>
      <c r="E21" s="23">
        <v>97</v>
      </c>
      <c r="F21" s="26">
        <v>2728</v>
      </c>
      <c r="G21" s="24" t="s">
        <v>14</v>
      </c>
      <c r="H21" s="23"/>
      <c r="I21" s="23"/>
      <c r="J21" s="27">
        <v>800</v>
      </c>
      <c r="K21" s="28">
        <v>112</v>
      </c>
      <c r="L21" s="29">
        <f t="shared" si="1"/>
        <v>231.83999999999997</v>
      </c>
    </row>
    <row r="22" spans="1:12" ht="20.25" customHeight="1">
      <c r="A22" s="23">
        <v>17</v>
      </c>
      <c r="B22" s="24" t="s">
        <v>15</v>
      </c>
      <c r="C22" s="23" t="s">
        <v>66</v>
      </c>
      <c r="D22" s="25" t="s">
        <v>80</v>
      </c>
      <c r="E22" s="23">
        <v>97</v>
      </c>
      <c r="F22" s="26">
        <v>2727</v>
      </c>
      <c r="G22" s="24" t="s">
        <v>14</v>
      </c>
      <c r="H22" s="23"/>
      <c r="I22" s="23"/>
      <c r="J22" s="27">
        <v>1000</v>
      </c>
      <c r="K22" s="28">
        <v>119</v>
      </c>
      <c r="L22" s="29">
        <f t="shared" si="1"/>
        <v>246.32999999999998</v>
      </c>
    </row>
    <row r="23" spans="1:12" ht="20.25" customHeight="1">
      <c r="A23" s="23">
        <v>18</v>
      </c>
      <c r="B23" s="24" t="s">
        <v>15</v>
      </c>
      <c r="C23" s="23" t="s">
        <v>66</v>
      </c>
      <c r="D23" s="25" t="s">
        <v>81</v>
      </c>
      <c r="E23" s="23">
        <v>97</v>
      </c>
      <c r="F23" s="26">
        <v>2726</v>
      </c>
      <c r="G23" s="24" t="s">
        <v>14</v>
      </c>
      <c r="H23" s="23"/>
      <c r="I23" s="23"/>
      <c r="J23" s="27">
        <v>1100</v>
      </c>
      <c r="K23" s="28">
        <v>130</v>
      </c>
      <c r="L23" s="29">
        <f t="shared" si="1"/>
        <v>269.09999999999997</v>
      </c>
    </row>
    <row r="24" spans="1:12" ht="20.25" customHeight="1">
      <c r="A24" s="23">
        <v>19</v>
      </c>
      <c r="B24" s="24" t="s">
        <v>15</v>
      </c>
      <c r="C24" s="23" t="s">
        <v>66</v>
      </c>
      <c r="D24" s="25" t="s">
        <v>82</v>
      </c>
      <c r="E24" s="23">
        <v>97</v>
      </c>
      <c r="F24" s="26">
        <v>2719</v>
      </c>
      <c r="G24" s="24" t="s">
        <v>14</v>
      </c>
      <c r="H24" s="23"/>
      <c r="I24" s="23"/>
      <c r="J24" s="27">
        <v>800</v>
      </c>
      <c r="K24" s="28">
        <v>77</v>
      </c>
      <c r="L24" s="29">
        <f t="shared" si="1"/>
        <v>159.39</v>
      </c>
    </row>
    <row r="25" spans="1:12" ht="20.25" customHeight="1">
      <c r="A25" s="23">
        <v>20</v>
      </c>
      <c r="B25" s="24" t="s">
        <v>15</v>
      </c>
      <c r="C25" s="23" t="s">
        <v>66</v>
      </c>
      <c r="D25" s="25" t="s">
        <v>83</v>
      </c>
      <c r="E25" s="23">
        <v>97</v>
      </c>
      <c r="F25" s="26">
        <v>2718</v>
      </c>
      <c r="G25" s="24" t="s">
        <v>14</v>
      </c>
      <c r="H25" s="23"/>
      <c r="I25" s="23"/>
      <c r="J25" s="27">
        <v>1100</v>
      </c>
      <c r="K25" s="28">
        <v>127</v>
      </c>
      <c r="L25" s="29">
        <f t="shared" si="1"/>
        <v>262.89</v>
      </c>
    </row>
    <row r="26" spans="1:12" ht="20.25" customHeight="1">
      <c r="A26" s="23">
        <v>21</v>
      </c>
      <c r="B26" s="24" t="s">
        <v>15</v>
      </c>
      <c r="C26" s="23" t="s">
        <v>66</v>
      </c>
      <c r="D26" s="25" t="s">
        <v>84</v>
      </c>
      <c r="E26" s="23">
        <v>97</v>
      </c>
      <c r="F26" s="26">
        <v>2714</v>
      </c>
      <c r="G26" s="24" t="s">
        <v>14</v>
      </c>
      <c r="H26" s="23"/>
      <c r="I26" s="23"/>
      <c r="J26" s="27">
        <v>900</v>
      </c>
      <c r="K26" s="28">
        <v>104</v>
      </c>
      <c r="L26" s="29">
        <f t="shared" si="1"/>
        <v>215.27999999999997</v>
      </c>
    </row>
    <row r="27" spans="1:13" ht="20.25" customHeight="1">
      <c r="A27" s="23">
        <v>22</v>
      </c>
      <c r="B27" s="24" t="s">
        <v>15</v>
      </c>
      <c r="C27" s="23" t="s">
        <v>66</v>
      </c>
      <c r="D27" s="25" t="s">
        <v>85</v>
      </c>
      <c r="E27" s="23">
        <v>97</v>
      </c>
      <c r="F27" s="26">
        <v>2713</v>
      </c>
      <c r="G27" s="24" t="s">
        <v>14</v>
      </c>
      <c r="H27" s="23"/>
      <c r="I27" s="23"/>
      <c r="J27" s="27">
        <v>500</v>
      </c>
      <c r="K27" s="28">
        <v>60</v>
      </c>
      <c r="L27" s="29">
        <f t="shared" si="1"/>
        <v>124.19999999999999</v>
      </c>
      <c r="M27" s="5"/>
    </row>
    <row r="28" spans="1:12" ht="20.25" customHeight="1">
      <c r="A28" s="23">
        <v>23</v>
      </c>
      <c r="B28" s="24" t="s">
        <v>15</v>
      </c>
      <c r="C28" s="23" t="s">
        <v>66</v>
      </c>
      <c r="D28" s="25" t="s">
        <v>85</v>
      </c>
      <c r="E28" s="23">
        <v>97</v>
      </c>
      <c r="F28" s="26">
        <v>2712</v>
      </c>
      <c r="G28" s="24" t="s">
        <v>14</v>
      </c>
      <c r="H28" s="23"/>
      <c r="I28" s="23"/>
      <c r="J28" s="27">
        <v>500</v>
      </c>
      <c r="K28" s="28">
        <v>56</v>
      </c>
      <c r="L28" s="29">
        <f t="shared" si="1"/>
        <v>115.91999999999999</v>
      </c>
    </row>
    <row r="29" spans="1:12" ht="20.25" customHeight="1">
      <c r="A29" s="23">
        <v>24</v>
      </c>
      <c r="B29" s="24" t="s">
        <v>15</v>
      </c>
      <c r="C29" s="23" t="s">
        <v>66</v>
      </c>
      <c r="D29" s="25" t="s">
        <v>86</v>
      </c>
      <c r="E29" s="23">
        <v>97</v>
      </c>
      <c r="F29" s="26">
        <v>2711</v>
      </c>
      <c r="G29" s="24" t="s">
        <v>14</v>
      </c>
      <c r="H29" s="23"/>
      <c r="I29" s="23"/>
      <c r="J29" s="27">
        <v>1200</v>
      </c>
      <c r="K29" s="28">
        <v>181</v>
      </c>
      <c r="L29" s="29">
        <f t="shared" si="1"/>
        <v>374.66999999999996</v>
      </c>
    </row>
    <row r="30" spans="1:12" ht="20.25" customHeight="1">
      <c r="A30" s="23">
        <v>25</v>
      </c>
      <c r="B30" s="24" t="s">
        <v>15</v>
      </c>
      <c r="C30" s="23" t="s">
        <v>66</v>
      </c>
      <c r="D30" s="25" t="s">
        <v>87</v>
      </c>
      <c r="E30" s="23">
        <v>97</v>
      </c>
      <c r="F30" s="26">
        <v>2710</v>
      </c>
      <c r="G30" s="24" t="s">
        <v>14</v>
      </c>
      <c r="H30" s="23"/>
      <c r="I30" s="23"/>
      <c r="J30" s="27">
        <v>700</v>
      </c>
      <c r="K30" s="28">
        <v>184</v>
      </c>
      <c r="L30" s="29">
        <f t="shared" si="1"/>
        <v>380.88</v>
      </c>
    </row>
    <row r="31" spans="1:12" ht="20.25" customHeight="1">
      <c r="A31" s="23">
        <v>26</v>
      </c>
      <c r="B31" s="24" t="s">
        <v>15</v>
      </c>
      <c r="C31" s="23" t="s">
        <v>66</v>
      </c>
      <c r="D31" s="25" t="s">
        <v>88</v>
      </c>
      <c r="E31" s="23">
        <v>97</v>
      </c>
      <c r="F31" s="26">
        <v>2698</v>
      </c>
      <c r="G31" s="24" t="s">
        <v>14</v>
      </c>
      <c r="H31" s="23"/>
      <c r="I31" s="23"/>
      <c r="J31" s="27">
        <v>1000</v>
      </c>
      <c r="K31" s="28">
        <v>226</v>
      </c>
      <c r="L31" s="29">
        <f t="shared" si="1"/>
        <v>467.81999999999994</v>
      </c>
    </row>
    <row r="32" spans="1:12" ht="20.25" customHeight="1">
      <c r="A32" s="23">
        <v>27</v>
      </c>
      <c r="B32" s="24" t="s">
        <v>15</v>
      </c>
      <c r="C32" s="23" t="s">
        <v>66</v>
      </c>
      <c r="D32" s="25" t="s">
        <v>89</v>
      </c>
      <c r="E32" s="23">
        <v>97</v>
      </c>
      <c r="F32" s="26">
        <v>2696</v>
      </c>
      <c r="G32" s="24" t="s">
        <v>115</v>
      </c>
      <c r="H32" s="23"/>
      <c r="I32" s="23"/>
      <c r="J32" s="27">
        <v>1300</v>
      </c>
      <c r="K32" s="28">
        <v>788</v>
      </c>
      <c r="L32" s="29">
        <f>1.05*K32</f>
        <v>827.4000000000001</v>
      </c>
    </row>
    <row r="33" spans="1:12" ht="20.25" customHeight="1">
      <c r="A33" s="23">
        <v>28</v>
      </c>
      <c r="B33" s="24" t="s">
        <v>15</v>
      </c>
      <c r="C33" s="23" t="s">
        <v>66</v>
      </c>
      <c r="D33" s="25" t="s">
        <v>89</v>
      </c>
      <c r="E33" s="23">
        <v>97</v>
      </c>
      <c r="F33" s="26">
        <v>2697</v>
      </c>
      <c r="G33" s="24" t="s">
        <v>115</v>
      </c>
      <c r="H33" s="23"/>
      <c r="I33" s="23"/>
      <c r="J33" s="27">
        <v>1600</v>
      </c>
      <c r="K33" s="28">
        <v>485</v>
      </c>
      <c r="L33" s="29">
        <f aca="true" t="shared" si="2" ref="L33:L39">1.05*K33</f>
        <v>509.25</v>
      </c>
    </row>
    <row r="34" spans="1:12" ht="20.25" customHeight="1">
      <c r="A34" s="23">
        <v>29</v>
      </c>
      <c r="B34" s="24" t="s">
        <v>15</v>
      </c>
      <c r="C34" s="23" t="s">
        <v>66</v>
      </c>
      <c r="D34" s="25" t="s">
        <v>90</v>
      </c>
      <c r="E34" s="23">
        <v>97</v>
      </c>
      <c r="F34" s="26">
        <v>2694</v>
      </c>
      <c r="G34" s="24" t="s">
        <v>115</v>
      </c>
      <c r="H34" s="23"/>
      <c r="I34" s="23"/>
      <c r="J34" s="27">
        <v>500</v>
      </c>
      <c r="K34" s="28">
        <v>101</v>
      </c>
      <c r="L34" s="29">
        <f t="shared" si="2"/>
        <v>106.05000000000001</v>
      </c>
    </row>
    <row r="35" spans="1:12" ht="20.25" customHeight="1">
      <c r="A35" s="23">
        <v>30</v>
      </c>
      <c r="B35" s="24" t="s">
        <v>15</v>
      </c>
      <c r="C35" s="23" t="s">
        <v>66</v>
      </c>
      <c r="D35" s="25" t="s">
        <v>91</v>
      </c>
      <c r="E35" s="23">
        <v>97</v>
      </c>
      <c r="F35" s="26">
        <v>2694</v>
      </c>
      <c r="G35" s="24" t="s">
        <v>115</v>
      </c>
      <c r="H35" s="23"/>
      <c r="I35" s="23"/>
      <c r="J35" s="27">
        <v>500</v>
      </c>
      <c r="K35" s="28">
        <v>80</v>
      </c>
      <c r="L35" s="29">
        <f t="shared" si="2"/>
        <v>84</v>
      </c>
    </row>
    <row r="36" spans="1:12" ht="20.25" customHeight="1">
      <c r="A36" s="23">
        <v>31</v>
      </c>
      <c r="B36" s="24" t="s">
        <v>15</v>
      </c>
      <c r="C36" s="23" t="s">
        <v>66</v>
      </c>
      <c r="D36" s="25" t="s">
        <v>92</v>
      </c>
      <c r="E36" s="23">
        <v>97</v>
      </c>
      <c r="F36" s="26">
        <v>2691</v>
      </c>
      <c r="G36" s="24" t="s">
        <v>115</v>
      </c>
      <c r="H36" s="23"/>
      <c r="I36" s="23"/>
      <c r="J36" s="27">
        <v>1300</v>
      </c>
      <c r="K36" s="28">
        <v>250</v>
      </c>
      <c r="L36" s="29">
        <f t="shared" si="2"/>
        <v>262.5</v>
      </c>
    </row>
    <row r="37" spans="1:12" ht="20.25" customHeight="1">
      <c r="A37" s="23">
        <v>32</v>
      </c>
      <c r="B37" s="24" t="s">
        <v>15</v>
      </c>
      <c r="C37" s="23" t="s">
        <v>66</v>
      </c>
      <c r="D37" s="25" t="s">
        <v>93</v>
      </c>
      <c r="E37" s="23">
        <v>97</v>
      </c>
      <c r="F37" s="26">
        <v>2690</v>
      </c>
      <c r="G37" s="24" t="s">
        <v>115</v>
      </c>
      <c r="H37" s="23"/>
      <c r="I37" s="23"/>
      <c r="J37" s="27">
        <v>600</v>
      </c>
      <c r="K37" s="28">
        <v>105</v>
      </c>
      <c r="L37" s="29">
        <f t="shared" si="2"/>
        <v>110.25</v>
      </c>
    </row>
    <row r="38" spans="1:12" ht="20.25" customHeight="1">
      <c r="A38" s="23">
        <v>33</v>
      </c>
      <c r="B38" s="24" t="s">
        <v>15</v>
      </c>
      <c r="C38" s="23" t="s">
        <v>66</v>
      </c>
      <c r="D38" s="25" t="s">
        <v>80</v>
      </c>
      <c r="E38" s="23">
        <v>96</v>
      </c>
      <c r="F38" s="26">
        <v>2682</v>
      </c>
      <c r="G38" s="24" t="s">
        <v>115</v>
      </c>
      <c r="H38" s="23"/>
      <c r="I38" s="23"/>
      <c r="J38" s="27">
        <v>700</v>
      </c>
      <c r="K38" s="28">
        <v>226</v>
      </c>
      <c r="L38" s="29">
        <f t="shared" si="2"/>
        <v>237.3</v>
      </c>
    </row>
    <row r="39" spans="1:12" ht="20.25" customHeight="1">
      <c r="A39" s="23">
        <v>34</v>
      </c>
      <c r="B39" s="24" t="s">
        <v>15</v>
      </c>
      <c r="C39" s="23" t="s">
        <v>66</v>
      </c>
      <c r="D39" s="25" t="s">
        <v>94</v>
      </c>
      <c r="E39" s="23">
        <v>96</v>
      </c>
      <c r="F39" s="26">
        <v>2682</v>
      </c>
      <c r="G39" s="24" t="s">
        <v>115</v>
      </c>
      <c r="H39" s="23"/>
      <c r="I39" s="23"/>
      <c r="J39" s="27">
        <v>700</v>
      </c>
      <c r="K39" s="28">
        <v>106</v>
      </c>
      <c r="L39" s="29">
        <f t="shared" si="2"/>
        <v>111.30000000000001</v>
      </c>
    </row>
    <row r="40" spans="1:12" ht="20.25" customHeight="1">
      <c r="A40" s="23">
        <v>35</v>
      </c>
      <c r="B40" s="24" t="s">
        <v>15</v>
      </c>
      <c r="C40" s="23" t="s">
        <v>66</v>
      </c>
      <c r="D40" s="25" t="s">
        <v>95</v>
      </c>
      <c r="E40" s="23">
        <v>92</v>
      </c>
      <c r="F40" s="26" t="s">
        <v>122</v>
      </c>
      <c r="G40" s="24" t="s">
        <v>14</v>
      </c>
      <c r="H40" s="23"/>
      <c r="I40" s="23"/>
      <c r="J40" s="27">
        <v>4000</v>
      </c>
      <c r="K40" s="28">
        <v>1819</v>
      </c>
      <c r="L40" s="29">
        <f>2.07*K40</f>
        <v>3765.33</v>
      </c>
    </row>
    <row r="41" spans="1:12" ht="20.25" customHeight="1">
      <c r="A41" s="23">
        <v>36</v>
      </c>
      <c r="B41" s="24" t="s">
        <v>15</v>
      </c>
      <c r="C41" s="23" t="s">
        <v>66</v>
      </c>
      <c r="D41" s="25" t="s">
        <v>96</v>
      </c>
      <c r="E41" s="23">
        <v>92</v>
      </c>
      <c r="F41" s="26">
        <v>2477</v>
      </c>
      <c r="G41" s="24" t="s">
        <v>14</v>
      </c>
      <c r="H41" s="23"/>
      <c r="I41" s="23"/>
      <c r="J41" s="27">
        <v>1100</v>
      </c>
      <c r="K41" s="28">
        <v>783</v>
      </c>
      <c r="L41" s="29">
        <f>2.07*K41</f>
        <v>1620.81</v>
      </c>
    </row>
    <row r="42" spans="1:12" ht="20.25" customHeight="1">
      <c r="A42" s="23">
        <v>37</v>
      </c>
      <c r="B42" s="24" t="s">
        <v>15</v>
      </c>
      <c r="C42" s="23" t="s">
        <v>66</v>
      </c>
      <c r="D42" s="25" t="s">
        <v>96</v>
      </c>
      <c r="E42" s="23">
        <v>92</v>
      </c>
      <c r="F42" s="26">
        <v>2478</v>
      </c>
      <c r="G42" s="24" t="s">
        <v>14</v>
      </c>
      <c r="H42" s="23"/>
      <c r="I42" s="23"/>
      <c r="J42" s="27">
        <v>700</v>
      </c>
      <c r="K42" s="28">
        <v>256</v>
      </c>
      <c r="L42" s="29">
        <f>2.07*K42</f>
        <v>529.92</v>
      </c>
    </row>
    <row r="43" spans="1:12" ht="20.25" customHeight="1">
      <c r="A43" s="23">
        <v>38</v>
      </c>
      <c r="B43" s="24" t="s">
        <v>15</v>
      </c>
      <c r="C43" s="23" t="s">
        <v>66</v>
      </c>
      <c r="D43" s="25" t="s">
        <v>97</v>
      </c>
      <c r="E43" s="23">
        <v>92</v>
      </c>
      <c r="F43" s="26">
        <v>2474.2479</v>
      </c>
      <c r="G43" s="24" t="s">
        <v>14</v>
      </c>
      <c r="H43" s="23"/>
      <c r="I43" s="23"/>
      <c r="J43" s="27">
        <v>610</v>
      </c>
      <c r="K43" s="28">
        <v>610</v>
      </c>
      <c r="L43" s="29">
        <f aca="true" t="shared" si="3" ref="L43:L50">2.07*K43</f>
        <v>1262.6999999999998</v>
      </c>
    </row>
    <row r="44" spans="1:12" ht="20.25" customHeight="1">
      <c r="A44" s="23">
        <v>39</v>
      </c>
      <c r="B44" s="24" t="s">
        <v>15</v>
      </c>
      <c r="C44" s="23" t="s">
        <v>66</v>
      </c>
      <c r="D44" s="25" t="s">
        <v>98</v>
      </c>
      <c r="E44" s="23">
        <v>92</v>
      </c>
      <c r="F44" s="26" t="s">
        <v>121</v>
      </c>
      <c r="G44" s="24" t="s">
        <v>14</v>
      </c>
      <c r="H44" s="23"/>
      <c r="I44" s="23"/>
      <c r="J44" s="27">
        <v>1966</v>
      </c>
      <c r="K44" s="28">
        <v>1966</v>
      </c>
      <c r="L44" s="29">
        <f t="shared" si="3"/>
        <v>4069.62</v>
      </c>
    </row>
    <row r="45" spans="1:12" ht="20.25" customHeight="1">
      <c r="A45" s="23">
        <v>40</v>
      </c>
      <c r="B45" s="24" t="s">
        <v>15</v>
      </c>
      <c r="C45" s="23" t="s">
        <v>66</v>
      </c>
      <c r="D45" s="25" t="s">
        <v>99</v>
      </c>
      <c r="E45" s="23">
        <v>92</v>
      </c>
      <c r="F45" s="26">
        <v>2471.2469</v>
      </c>
      <c r="G45" s="24" t="s">
        <v>14</v>
      </c>
      <c r="H45" s="23"/>
      <c r="I45" s="23"/>
      <c r="J45" s="27">
        <v>1100</v>
      </c>
      <c r="K45" s="28">
        <v>531</v>
      </c>
      <c r="L45" s="29">
        <f t="shared" si="3"/>
        <v>1099.1699999999998</v>
      </c>
    </row>
    <row r="46" spans="1:12" ht="20.25" customHeight="1">
      <c r="A46" s="23">
        <v>41</v>
      </c>
      <c r="B46" s="24" t="s">
        <v>15</v>
      </c>
      <c r="C46" s="23" t="s">
        <v>66</v>
      </c>
      <c r="D46" s="25" t="s">
        <v>100</v>
      </c>
      <c r="E46" s="23">
        <v>92</v>
      </c>
      <c r="F46" s="26">
        <v>2468.2466</v>
      </c>
      <c r="G46" s="24" t="s">
        <v>14</v>
      </c>
      <c r="H46" s="23"/>
      <c r="I46" s="23"/>
      <c r="J46" s="27">
        <v>600</v>
      </c>
      <c r="K46" s="28">
        <v>289</v>
      </c>
      <c r="L46" s="29">
        <f t="shared" si="3"/>
        <v>598.2299999999999</v>
      </c>
    </row>
    <row r="47" spans="1:12" ht="20.25" customHeight="1">
      <c r="A47" s="23">
        <v>42</v>
      </c>
      <c r="B47" s="24" t="s">
        <v>15</v>
      </c>
      <c r="C47" s="23" t="s">
        <v>66</v>
      </c>
      <c r="D47" s="25" t="s">
        <v>29</v>
      </c>
      <c r="E47" s="23">
        <v>92</v>
      </c>
      <c r="F47" s="26" t="s">
        <v>120</v>
      </c>
      <c r="G47" s="24" t="s">
        <v>14</v>
      </c>
      <c r="H47" s="23"/>
      <c r="I47" s="23"/>
      <c r="J47" s="27">
        <v>1100</v>
      </c>
      <c r="K47" s="28">
        <v>696</v>
      </c>
      <c r="L47" s="29">
        <f t="shared" si="3"/>
        <v>1440.7199999999998</v>
      </c>
    </row>
    <row r="48" spans="1:12" ht="20.25" customHeight="1">
      <c r="A48" s="23">
        <v>43</v>
      </c>
      <c r="B48" s="24" t="s">
        <v>15</v>
      </c>
      <c r="C48" s="23" t="s">
        <v>66</v>
      </c>
      <c r="D48" s="25" t="s">
        <v>29</v>
      </c>
      <c r="E48" s="23">
        <v>92</v>
      </c>
      <c r="F48" s="26">
        <v>2451</v>
      </c>
      <c r="G48" s="24" t="s">
        <v>14</v>
      </c>
      <c r="H48" s="23"/>
      <c r="I48" s="23"/>
      <c r="J48" s="27">
        <v>600</v>
      </c>
      <c r="K48" s="28">
        <v>12</v>
      </c>
      <c r="L48" s="29">
        <f t="shared" si="3"/>
        <v>24.839999999999996</v>
      </c>
    </row>
    <row r="49" spans="1:12" ht="20.25" customHeight="1">
      <c r="A49" s="23">
        <v>44</v>
      </c>
      <c r="B49" s="24" t="s">
        <v>15</v>
      </c>
      <c r="C49" s="23" t="s">
        <v>66</v>
      </c>
      <c r="D49" s="25" t="s">
        <v>100</v>
      </c>
      <c r="E49" s="23">
        <v>92</v>
      </c>
      <c r="F49" s="26" t="s">
        <v>117</v>
      </c>
      <c r="G49" s="24" t="s">
        <v>14</v>
      </c>
      <c r="H49" s="23"/>
      <c r="I49" s="23"/>
      <c r="J49" s="27">
        <v>1400</v>
      </c>
      <c r="K49" s="28">
        <v>1049</v>
      </c>
      <c r="L49" s="29">
        <f t="shared" si="3"/>
        <v>2171.43</v>
      </c>
    </row>
    <row r="50" spans="1:12" ht="20.25" customHeight="1">
      <c r="A50" s="23">
        <v>45</v>
      </c>
      <c r="B50" s="24" t="s">
        <v>15</v>
      </c>
      <c r="C50" s="23" t="s">
        <v>66</v>
      </c>
      <c r="D50" s="25" t="s">
        <v>29</v>
      </c>
      <c r="E50" s="23">
        <v>92</v>
      </c>
      <c r="F50" s="26">
        <v>2451</v>
      </c>
      <c r="G50" s="24" t="s">
        <v>14</v>
      </c>
      <c r="H50" s="23"/>
      <c r="I50" s="23"/>
      <c r="J50" s="27">
        <v>600</v>
      </c>
      <c r="K50" s="28">
        <v>68</v>
      </c>
      <c r="L50" s="29">
        <f t="shared" si="3"/>
        <v>140.76</v>
      </c>
    </row>
    <row r="51" spans="1:12" ht="20.25" customHeight="1">
      <c r="A51" s="23">
        <v>46</v>
      </c>
      <c r="B51" s="24" t="s">
        <v>15</v>
      </c>
      <c r="C51" s="23" t="s">
        <v>66</v>
      </c>
      <c r="D51" s="25" t="s">
        <v>101</v>
      </c>
      <c r="E51" s="23">
        <v>91</v>
      </c>
      <c r="F51" s="26">
        <v>2445</v>
      </c>
      <c r="G51" s="24" t="s">
        <v>115</v>
      </c>
      <c r="H51" s="23"/>
      <c r="I51" s="23"/>
      <c r="J51" s="27">
        <v>1800</v>
      </c>
      <c r="K51" s="28">
        <v>31</v>
      </c>
      <c r="L51" s="29">
        <f>1.05*K51</f>
        <v>32.550000000000004</v>
      </c>
    </row>
    <row r="52" spans="1:12" ht="20.25" customHeight="1">
      <c r="A52" s="23">
        <v>47</v>
      </c>
      <c r="B52" s="24" t="s">
        <v>15</v>
      </c>
      <c r="C52" s="23" t="s">
        <v>66</v>
      </c>
      <c r="D52" s="25" t="s">
        <v>77</v>
      </c>
      <c r="E52" s="23">
        <v>91</v>
      </c>
      <c r="F52" s="26">
        <v>2440</v>
      </c>
      <c r="G52" s="24" t="s">
        <v>14</v>
      </c>
      <c r="H52" s="23"/>
      <c r="I52" s="23"/>
      <c r="J52" s="27">
        <v>1400</v>
      </c>
      <c r="K52" s="28">
        <v>726</v>
      </c>
      <c r="L52" s="29">
        <f>2.07*K52</f>
        <v>1502.82</v>
      </c>
    </row>
    <row r="53" spans="1:12" ht="20.25" customHeight="1">
      <c r="A53" s="23">
        <v>48</v>
      </c>
      <c r="B53" s="24" t="s">
        <v>15</v>
      </c>
      <c r="C53" s="23" t="s">
        <v>66</v>
      </c>
      <c r="D53" s="25" t="s">
        <v>102</v>
      </c>
      <c r="E53" s="23">
        <v>91</v>
      </c>
      <c r="F53" s="26">
        <v>2447</v>
      </c>
      <c r="G53" s="24" t="s">
        <v>14</v>
      </c>
      <c r="H53" s="23"/>
      <c r="I53" s="23"/>
      <c r="J53" s="27">
        <v>900</v>
      </c>
      <c r="K53" s="28">
        <v>746</v>
      </c>
      <c r="L53" s="29">
        <f>2.07*K53</f>
        <v>1544.2199999999998</v>
      </c>
    </row>
    <row r="54" spans="1:12" ht="20.25" customHeight="1">
      <c r="A54" s="23">
        <v>49</v>
      </c>
      <c r="B54" s="24" t="s">
        <v>15</v>
      </c>
      <c r="C54" s="23" t="s">
        <v>66</v>
      </c>
      <c r="D54" s="25" t="s">
        <v>101</v>
      </c>
      <c r="E54" s="23">
        <v>91</v>
      </c>
      <c r="F54" s="26">
        <v>2445</v>
      </c>
      <c r="G54" s="24" t="s">
        <v>115</v>
      </c>
      <c r="H54" s="23"/>
      <c r="I54" s="23"/>
      <c r="J54" s="27">
        <v>1800</v>
      </c>
      <c r="K54" s="28">
        <v>325</v>
      </c>
      <c r="L54" s="29">
        <f>1.05*K54</f>
        <v>341.25</v>
      </c>
    </row>
    <row r="55" spans="1:12" ht="20.25" customHeight="1">
      <c r="A55" s="23">
        <v>50</v>
      </c>
      <c r="B55" s="24" t="s">
        <v>15</v>
      </c>
      <c r="C55" s="23" t="s">
        <v>66</v>
      </c>
      <c r="D55" s="25" t="s">
        <v>103</v>
      </c>
      <c r="E55" s="23">
        <v>91</v>
      </c>
      <c r="F55" s="26">
        <v>2428</v>
      </c>
      <c r="G55" s="24" t="s">
        <v>14</v>
      </c>
      <c r="H55" s="23"/>
      <c r="I55" s="23"/>
      <c r="J55" s="27">
        <v>800</v>
      </c>
      <c r="K55" s="28">
        <v>719</v>
      </c>
      <c r="L55" s="29">
        <f>2.07*K55</f>
        <v>1488.33</v>
      </c>
    </row>
    <row r="56" spans="1:12" ht="20.25" customHeight="1">
      <c r="A56" s="23">
        <v>51</v>
      </c>
      <c r="B56" s="24" t="s">
        <v>15</v>
      </c>
      <c r="C56" s="23" t="s">
        <v>66</v>
      </c>
      <c r="D56" s="25" t="s">
        <v>77</v>
      </c>
      <c r="E56" s="23">
        <v>91</v>
      </c>
      <c r="F56" s="26" t="s">
        <v>119</v>
      </c>
      <c r="G56" s="24" t="s">
        <v>14</v>
      </c>
      <c r="H56" s="23"/>
      <c r="I56" s="23"/>
      <c r="J56" s="27">
        <v>800</v>
      </c>
      <c r="K56" s="28">
        <v>650</v>
      </c>
      <c r="L56" s="29">
        <f>2.07*K56</f>
        <v>1345.5</v>
      </c>
    </row>
    <row r="57" spans="1:12" ht="20.25" customHeight="1">
      <c r="A57" s="23">
        <v>52</v>
      </c>
      <c r="B57" s="24" t="s">
        <v>15</v>
      </c>
      <c r="C57" s="23" t="s">
        <v>66</v>
      </c>
      <c r="D57" s="25" t="s">
        <v>104</v>
      </c>
      <c r="E57" s="23">
        <v>91</v>
      </c>
      <c r="F57" s="26">
        <v>2426</v>
      </c>
      <c r="G57" s="24" t="s">
        <v>14</v>
      </c>
      <c r="H57" s="23"/>
      <c r="I57" s="23"/>
      <c r="J57" s="27">
        <v>1200</v>
      </c>
      <c r="K57" s="28">
        <v>627</v>
      </c>
      <c r="L57" s="29">
        <f aca="true" t="shared" si="4" ref="L57:L70">2.07*K57</f>
        <v>1297.8899999999999</v>
      </c>
    </row>
    <row r="58" spans="1:12" ht="20.25" customHeight="1">
      <c r="A58" s="23">
        <v>53</v>
      </c>
      <c r="B58" s="24" t="s">
        <v>15</v>
      </c>
      <c r="C58" s="23" t="s">
        <v>66</v>
      </c>
      <c r="D58" s="25" t="s">
        <v>105</v>
      </c>
      <c r="E58" s="23">
        <v>91</v>
      </c>
      <c r="F58" s="26">
        <v>2420</v>
      </c>
      <c r="G58" s="24" t="s">
        <v>14</v>
      </c>
      <c r="H58" s="23"/>
      <c r="I58" s="23"/>
      <c r="J58" s="27">
        <v>2100</v>
      </c>
      <c r="K58" s="28">
        <v>992</v>
      </c>
      <c r="L58" s="29">
        <f t="shared" si="4"/>
        <v>2053.44</v>
      </c>
    </row>
    <row r="59" spans="1:12" ht="20.25" customHeight="1">
      <c r="A59" s="23">
        <v>54</v>
      </c>
      <c r="B59" s="24" t="s">
        <v>15</v>
      </c>
      <c r="C59" s="23" t="s">
        <v>66</v>
      </c>
      <c r="D59" s="25" t="s">
        <v>83</v>
      </c>
      <c r="E59" s="23">
        <v>91</v>
      </c>
      <c r="F59" s="26">
        <v>2419</v>
      </c>
      <c r="G59" s="24" t="s">
        <v>14</v>
      </c>
      <c r="H59" s="23"/>
      <c r="I59" s="23"/>
      <c r="J59" s="27">
        <v>1400</v>
      </c>
      <c r="K59" s="28">
        <v>754</v>
      </c>
      <c r="L59" s="29">
        <f t="shared" si="4"/>
        <v>1560.78</v>
      </c>
    </row>
    <row r="60" spans="1:12" ht="20.25" customHeight="1">
      <c r="A60" s="23">
        <v>55</v>
      </c>
      <c r="B60" s="24" t="s">
        <v>15</v>
      </c>
      <c r="C60" s="23" t="s">
        <v>66</v>
      </c>
      <c r="D60" s="25" t="s">
        <v>106</v>
      </c>
      <c r="E60" s="23">
        <v>91</v>
      </c>
      <c r="F60" s="26" t="s">
        <v>118</v>
      </c>
      <c r="G60" s="24" t="s">
        <v>14</v>
      </c>
      <c r="H60" s="23"/>
      <c r="I60" s="23"/>
      <c r="J60" s="27">
        <v>3400</v>
      </c>
      <c r="K60" s="28">
        <v>1587</v>
      </c>
      <c r="L60" s="29">
        <f t="shared" si="4"/>
        <v>3285.0899999999997</v>
      </c>
    </row>
    <row r="61" spans="1:12" ht="20.25" customHeight="1">
      <c r="A61" s="23">
        <v>56</v>
      </c>
      <c r="B61" s="24" t="s">
        <v>15</v>
      </c>
      <c r="C61" s="23" t="s">
        <v>66</v>
      </c>
      <c r="D61" s="25" t="s">
        <v>107</v>
      </c>
      <c r="E61" s="23">
        <v>164</v>
      </c>
      <c r="F61" s="26">
        <v>5935</v>
      </c>
      <c r="G61" s="24" t="s">
        <v>14</v>
      </c>
      <c r="H61" s="23"/>
      <c r="I61" s="23"/>
      <c r="J61" s="27">
        <v>2300</v>
      </c>
      <c r="K61" s="28">
        <v>286</v>
      </c>
      <c r="L61" s="29">
        <f t="shared" si="4"/>
        <v>592.02</v>
      </c>
    </row>
    <row r="62" spans="1:12" ht="20.25" customHeight="1">
      <c r="A62" s="23">
        <v>57</v>
      </c>
      <c r="B62" s="24" t="s">
        <v>15</v>
      </c>
      <c r="C62" s="23" t="s">
        <v>66</v>
      </c>
      <c r="D62" s="25" t="s">
        <v>108</v>
      </c>
      <c r="E62" s="23">
        <v>164</v>
      </c>
      <c r="F62" s="26">
        <v>5935</v>
      </c>
      <c r="G62" s="24" t="s">
        <v>14</v>
      </c>
      <c r="H62" s="23"/>
      <c r="I62" s="23"/>
      <c r="J62" s="27">
        <v>2800</v>
      </c>
      <c r="K62" s="28">
        <v>751</v>
      </c>
      <c r="L62" s="29">
        <f t="shared" si="4"/>
        <v>1554.57</v>
      </c>
    </row>
    <row r="63" spans="1:12" ht="20.25" customHeight="1">
      <c r="A63" s="23">
        <v>58</v>
      </c>
      <c r="B63" s="24" t="s">
        <v>15</v>
      </c>
      <c r="C63" s="23" t="s">
        <v>66</v>
      </c>
      <c r="D63" s="25" t="s">
        <v>109</v>
      </c>
      <c r="E63" s="23">
        <v>164</v>
      </c>
      <c r="F63" s="26"/>
      <c r="G63" s="24" t="s">
        <v>14</v>
      </c>
      <c r="H63" s="23"/>
      <c r="I63" s="23"/>
      <c r="J63" s="27"/>
      <c r="K63" s="28">
        <v>76</v>
      </c>
      <c r="L63" s="29">
        <f t="shared" si="4"/>
        <v>157.32</v>
      </c>
    </row>
    <row r="64" spans="1:12" ht="20.25" customHeight="1">
      <c r="A64" s="23">
        <v>59</v>
      </c>
      <c r="B64" s="24" t="s">
        <v>15</v>
      </c>
      <c r="C64" s="23" t="s">
        <v>66</v>
      </c>
      <c r="D64" s="25" t="s">
        <v>110</v>
      </c>
      <c r="E64" s="23">
        <v>164</v>
      </c>
      <c r="F64" s="26">
        <v>5935</v>
      </c>
      <c r="G64" s="24" t="s">
        <v>14</v>
      </c>
      <c r="H64" s="23"/>
      <c r="I64" s="23"/>
      <c r="J64" s="27">
        <v>1500</v>
      </c>
      <c r="K64" s="28">
        <v>72</v>
      </c>
      <c r="L64" s="29">
        <f t="shared" si="4"/>
        <v>149.04</v>
      </c>
    </row>
    <row r="65" spans="1:12" ht="20.25" customHeight="1">
      <c r="A65" s="23">
        <v>60</v>
      </c>
      <c r="B65" s="24" t="s">
        <v>15</v>
      </c>
      <c r="C65" s="23" t="s">
        <v>66</v>
      </c>
      <c r="D65" s="25" t="s">
        <v>111</v>
      </c>
      <c r="E65" s="23">
        <v>164</v>
      </c>
      <c r="F65" s="26"/>
      <c r="G65" s="24" t="s">
        <v>14</v>
      </c>
      <c r="H65" s="23"/>
      <c r="I65" s="23"/>
      <c r="J65" s="27"/>
      <c r="K65" s="28">
        <v>67</v>
      </c>
      <c r="L65" s="29">
        <f t="shared" si="4"/>
        <v>138.69</v>
      </c>
    </row>
    <row r="66" spans="1:12" ht="20.25" customHeight="1">
      <c r="A66" s="23">
        <v>61</v>
      </c>
      <c r="B66" s="24" t="s">
        <v>15</v>
      </c>
      <c r="C66" s="23" t="s">
        <v>66</v>
      </c>
      <c r="D66" s="25" t="s">
        <v>110</v>
      </c>
      <c r="E66" s="23">
        <v>164</v>
      </c>
      <c r="F66" s="26">
        <v>5935</v>
      </c>
      <c r="G66" s="24" t="s">
        <v>14</v>
      </c>
      <c r="H66" s="23"/>
      <c r="I66" s="23"/>
      <c r="J66" s="27">
        <v>1200</v>
      </c>
      <c r="K66" s="28">
        <v>130</v>
      </c>
      <c r="L66" s="29">
        <f t="shared" si="4"/>
        <v>269.09999999999997</v>
      </c>
    </row>
    <row r="67" spans="1:12" ht="20.25" customHeight="1">
      <c r="A67" s="23">
        <v>62</v>
      </c>
      <c r="B67" s="24" t="s">
        <v>15</v>
      </c>
      <c r="C67" s="23" t="s">
        <v>66</v>
      </c>
      <c r="D67" s="25" t="s">
        <v>112</v>
      </c>
      <c r="E67" s="23">
        <v>164</v>
      </c>
      <c r="F67" s="26">
        <v>5935</v>
      </c>
      <c r="G67" s="24" t="s">
        <v>14</v>
      </c>
      <c r="H67" s="23"/>
      <c r="I67" s="23"/>
      <c r="J67" s="27">
        <v>1800</v>
      </c>
      <c r="K67" s="28">
        <v>161</v>
      </c>
      <c r="L67" s="29">
        <f t="shared" si="4"/>
        <v>333.27</v>
      </c>
    </row>
    <row r="68" spans="1:12" ht="20.25" customHeight="1">
      <c r="A68" s="23">
        <v>63</v>
      </c>
      <c r="B68" s="24" t="s">
        <v>15</v>
      </c>
      <c r="C68" s="23" t="s">
        <v>66</v>
      </c>
      <c r="D68" s="25" t="s">
        <v>113</v>
      </c>
      <c r="E68" s="23">
        <v>164</v>
      </c>
      <c r="F68" s="26">
        <v>5935</v>
      </c>
      <c r="G68" s="24" t="s">
        <v>14</v>
      </c>
      <c r="H68" s="23"/>
      <c r="I68" s="23"/>
      <c r="J68" s="27">
        <v>1200</v>
      </c>
      <c r="K68" s="28">
        <v>254</v>
      </c>
      <c r="L68" s="29">
        <f t="shared" si="4"/>
        <v>525.78</v>
      </c>
    </row>
    <row r="69" spans="1:12" ht="20.25" customHeight="1">
      <c r="A69" s="23">
        <v>64</v>
      </c>
      <c r="B69" s="24" t="s">
        <v>15</v>
      </c>
      <c r="C69" s="23" t="s">
        <v>66</v>
      </c>
      <c r="D69" s="25" t="s">
        <v>113</v>
      </c>
      <c r="E69" s="23">
        <v>164</v>
      </c>
      <c r="F69" s="26">
        <v>5935</v>
      </c>
      <c r="G69" s="24" t="s">
        <v>14</v>
      </c>
      <c r="H69" s="23">
        <v>10725</v>
      </c>
      <c r="I69" s="23">
        <v>10725</v>
      </c>
      <c r="J69" s="27">
        <v>675</v>
      </c>
      <c r="K69" s="28">
        <v>76</v>
      </c>
      <c r="L69" s="29">
        <f t="shared" si="4"/>
        <v>157.32</v>
      </c>
    </row>
    <row r="70" spans="1:12" ht="20.25" customHeight="1">
      <c r="A70" s="23">
        <v>65</v>
      </c>
      <c r="B70" s="24" t="s">
        <v>15</v>
      </c>
      <c r="C70" s="23" t="s">
        <v>66</v>
      </c>
      <c r="D70" s="25" t="s">
        <v>17</v>
      </c>
      <c r="E70" s="23"/>
      <c r="F70" s="26"/>
      <c r="G70" s="24" t="s">
        <v>14</v>
      </c>
      <c r="H70" s="23">
        <v>10726</v>
      </c>
      <c r="I70" s="23">
        <v>10276</v>
      </c>
      <c r="J70" s="27">
        <v>484</v>
      </c>
      <c r="K70" s="28">
        <v>71</v>
      </c>
      <c r="L70" s="29">
        <f t="shared" si="4"/>
        <v>146.97</v>
      </c>
    </row>
    <row r="71" spans="1:12" ht="20.25" customHeight="1">
      <c r="A71" s="23">
        <v>66</v>
      </c>
      <c r="B71" s="24" t="s">
        <v>15</v>
      </c>
      <c r="C71" s="23" t="s">
        <v>16</v>
      </c>
      <c r="D71" s="25" t="s">
        <v>17</v>
      </c>
      <c r="E71" s="23"/>
      <c r="F71" s="26"/>
      <c r="G71" s="24" t="s">
        <v>14</v>
      </c>
      <c r="H71" s="23"/>
      <c r="I71" s="23"/>
      <c r="J71" s="27">
        <v>1500</v>
      </c>
      <c r="K71" s="28">
        <v>103</v>
      </c>
      <c r="L71" s="29">
        <f>2.22*K71</f>
        <v>228.66000000000003</v>
      </c>
    </row>
    <row r="72" spans="1:12" ht="39" customHeight="1">
      <c r="A72" s="23">
        <v>67</v>
      </c>
      <c r="B72" s="24" t="s">
        <v>15</v>
      </c>
      <c r="C72" s="23" t="s">
        <v>16</v>
      </c>
      <c r="D72" s="25" t="s">
        <v>18</v>
      </c>
      <c r="E72" s="23"/>
      <c r="F72" s="26"/>
      <c r="G72" s="24" t="s">
        <v>14</v>
      </c>
      <c r="H72" s="23" t="s">
        <v>53</v>
      </c>
      <c r="I72" s="23" t="s">
        <v>48</v>
      </c>
      <c r="J72" s="27">
        <v>2218</v>
      </c>
      <c r="K72" s="28">
        <v>43</v>
      </c>
      <c r="L72" s="29">
        <f aca="true" t="shared" si="5" ref="L72:L98">2.22*K72</f>
        <v>95.46000000000001</v>
      </c>
    </row>
    <row r="73" spans="1:12" ht="35.25" customHeight="1">
      <c r="A73" s="23">
        <v>68</v>
      </c>
      <c r="B73" s="24" t="s">
        <v>15</v>
      </c>
      <c r="C73" s="23" t="s">
        <v>16</v>
      </c>
      <c r="D73" s="25" t="s">
        <v>18</v>
      </c>
      <c r="E73" s="23"/>
      <c r="F73" s="26"/>
      <c r="G73" s="24" t="s">
        <v>14</v>
      </c>
      <c r="H73" s="23" t="s">
        <v>53</v>
      </c>
      <c r="I73" s="23" t="s">
        <v>48</v>
      </c>
      <c r="J73" s="27">
        <v>2218</v>
      </c>
      <c r="K73" s="28">
        <v>56</v>
      </c>
      <c r="L73" s="29">
        <f t="shared" si="5"/>
        <v>124.32000000000001</v>
      </c>
    </row>
    <row r="74" spans="1:12" ht="18" customHeight="1">
      <c r="A74" s="23">
        <v>69</v>
      </c>
      <c r="B74" s="24" t="s">
        <v>15</v>
      </c>
      <c r="C74" s="23" t="s">
        <v>16</v>
      </c>
      <c r="D74" s="25" t="s">
        <v>19</v>
      </c>
      <c r="E74" s="23"/>
      <c r="F74" s="26"/>
      <c r="G74" s="24" t="s">
        <v>14</v>
      </c>
      <c r="H74" s="23" t="s">
        <v>54</v>
      </c>
      <c r="I74" s="23">
        <v>329</v>
      </c>
      <c r="J74" s="27">
        <v>2675</v>
      </c>
      <c r="K74" s="28">
        <v>11</v>
      </c>
      <c r="L74" s="29">
        <f t="shared" si="5"/>
        <v>24.42</v>
      </c>
    </row>
    <row r="75" spans="1:12" ht="18" customHeight="1">
      <c r="A75" s="23">
        <v>70</v>
      </c>
      <c r="B75" s="24" t="s">
        <v>15</v>
      </c>
      <c r="C75" s="23" t="s">
        <v>16</v>
      </c>
      <c r="D75" s="25" t="s">
        <v>20</v>
      </c>
      <c r="E75" s="23"/>
      <c r="F75" s="26"/>
      <c r="G75" s="24" t="s">
        <v>14</v>
      </c>
      <c r="H75" s="23">
        <v>1288</v>
      </c>
      <c r="I75" s="23"/>
      <c r="J75" s="27"/>
      <c r="K75" s="28">
        <v>109</v>
      </c>
      <c r="L75" s="29">
        <f t="shared" si="5"/>
        <v>241.98000000000002</v>
      </c>
    </row>
    <row r="76" spans="1:12" ht="20.25" customHeight="1">
      <c r="A76" s="23">
        <v>71</v>
      </c>
      <c r="B76" s="24" t="s">
        <v>15</v>
      </c>
      <c r="C76" s="23" t="s">
        <v>16</v>
      </c>
      <c r="D76" s="25" t="s">
        <v>21</v>
      </c>
      <c r="E76" s="23"/>
      <c r="F76" s="26"/>
      <c r="G76" s="24" t="s">
        <v>14</v>
      </c>
      <c r="H76" s="23">
        <v>1289</v>
      </c>
      <c r="I76" s="23"/>
      <c r="J76" s="27"/>
      <c r="K76" s="28">
        <v>54</v>
      </c>
      <c r="L76" s="29">
        <f t="shared" si="5"/>
        <v>119.88000000000001</v>
      </c>
    </row>
    <row r="77" spans="1:12" ht="18.75" customHeight="1">
      <c r="A77" s="23">
        <v>72</v>
      </c>
      <c r="B77" s="24" t="s">
        <v>15</v>
      </c>
      <c r="C77" s="23" t="s">
        <v>16</v>
      </c>
      <c r="D77" s="25" t="s">
        <v>22</v>
      </c>
      <c r="E77" s="23"/>
      <c r="F77" s="26"/>
      <c r="G77" s="24" t="s">
        <v>14</v>
      </c>
      <c r="H77" s="23">
        <v>1289</v>
      </c>
      <c r="I77" s="23"/>
      <c r="J77" s="27"/>
      <c r="K77" s="28">
        <v>72</v>
      </c>
      <c r="L77" s="29">
        <f t="shared" si="5"/>
        <v>159.84</v>
      </c>
    </row>
    <row r="78" spans="1:12" ht="20.25" customHeight="1">
      <c r="A78" s="23">
        <v>73</v>
      </c>
      <c r="B78" s="24" t="s">
        <v>15</v>
      </c>
      <c r="C78" s="23" t="s">
        <v>16</v>
      </c>
      <c r="D78" s="25" t="s">
        <v>23</v>
      </c>
      <c r="E78" s="23"/>
      <c r="F78" s="26"/>
      <c r="G78" s="24" t="s">
        <v>14</v>
      </c>
      <c r="H78" s="23">
        <v>1293</v>
      </c>
      <c r="I78" s="23">
        <v>49</v>
      </c>
      <c r="J78" s="27">
        <v>1087</v>
      </c>
      <c r="K78" s="28">
        <v>44</v>
      </c>
      <c r="L78" s="29">
        <f t="shared" si="5"/>
        <v>97.68</v>
      </c>
    </row>
    <row r="79" spans="1:12" ht="18.75" customHeight="1">
      <c r="A79" s="23">
        <v>74</v>
      </c>
      <c r="B79" s="24" t="s">
        <v>15</v>
      </c>
      <c r="C79" s="23" t="s">
        <v>16</v>
      </c>
      <c r="D79" s="25" t="s">
        <v>24</v>
      </c>
      <c r="E79" s="23"/>
      <c r="F79" s="26"/>
      <c r="G79" s="24" t="s">
        <v>14</v>
      </c>
      <c r="H79" s="23" t="s">
        <v>55</v>
      </c>
      <c r="I79" s="23">
        <v>876</v>
      </c>
      <c r="J79" s="27">
        <v>1635</v>
      </c>
      <c r="K79" s="28">
        <v>63</v>
      </c>
      <c r="L79" s="29">
        <f t="shared" si="5"/>
        <v>139.86</v>
      </c>
    </row>
    <row r="80" spans="1:12" ht="21" customHeight="1">
      <c r="A80" s="23">
        <v>75</v>
      </c>
      <c r="B80" s="24" t="s">
        <v>15</v>
      </c>
      <c r="C80" s="23" t="s">
        <v>16</v>
      </c>
      <c r="D80" s="25" t="s">
        <v>25</v>
      </c>
      <c r="E80" s="23"/>
      <c r="F80" s="26"/>
      <c r="G80" s="24" t="s">
        <v>14</v>
      </c>
      <c r="H80" s="23">
        <v>1296</v>
      </c>
      <c r="I80" s="23">
        <v>1936</v>
      </c>
      <c r="J80" s="27">
        <v>2538</v>
      </c>
      <c r="K80" s="28">
        <v>150</v>
      </c>
      <c r="L80" s="29">
        <f t="shared" si="5"/>
        <v>333.00000000000006</v>
      </c>
    </row>
    <row r="81" spans="1:12" ht="30.75" customHeight="1">
      <c r="A81" s="23">
        <v>76</v>
      </c>
      <c r="B81" s="24" t="s">
        <v>15</v>
      </c>
      <c r="C81" s="23" t="s">
        <v>16</v>
      </c>
      <c r="D81" s="25" t="s">
        <v>26</v>
      </c>
      <c r="E81" s="23"/>
      <c r="F81" s="26"/>
      <c r="G81" s="24" t="s">
        <v>14</v>
      </c>
      <c r="H81" s="23" t="s">
        <v>56</v>
      </c>
      <c r="I81" s="23" t="s">
        <v>49</v>
      </c>
      <c r="J81" s="27">
        <v>1029</v>
      </c>
      <c r="K81" s="28">
        <v>121</v>
      </c>
      <c r="L81" s="29">
        <f t="shared" si="5"/>
        <v>268.62</v>
      </c>
    </row>
    <row r="82" spans="1:12" ht="18" customHeight="1">
      <c r="A82" s="23">
        <v>77</v>
      </c>
      <c r="B82" s="24" t="s">
        <v>15</v>
      </c>
      <c r="C82" s="23" t="s">
        <v>16</v>
      </c>
      <c r="D82" s="25" t="s">
        <v>27</v>
      </c>
      <c r="E82" s="23"/>
      <c r="F82" s="26"/>
      <c r="G82" s="24" t="s">
        <v>14</v>
      </c>
      <c r="H82" s="23" t="s">
        <v>57</v>
      </c>
      <c r="I82" s="23">
        <v>1152</v>
      </c>
      <c r="J82" s="27">
        <v>1145</v>
      </c>
      <c r="K82" s="28">
        <v>149</v>
      </c>
      <c r="L82" s="29">
        <f t="shared" si="5"/>
        <v>330.78000000000003</v>
      </c>
    </row>
    <row r="83" spans="1:12" ht="17.25" customHeight="1">
      <c r="A83" s="23">
        <v>78</v>
      </c>
      <c r="B83" s="24" t="s">
        <v>15</v>
      </c>
      <c r="C83" s="23" t="s">
        <v>16</v>
      </c>
      <c r="D83" s="25" t="s">
        <v>28</v>
      </c>
      <c r="E83" s="23"/>
      <c r="F83" s="26"/>
      <c r="G83" s="24" t="s">
        <v>14</v>
      </c>
      <c r="H83" s="23">
        <v>1299</v>
      </c>
      <c r="I83" s="23">
        <v>875</v>
      </c>
      <c r="J83" s="27">
        <v>1209</v>
      </c>
      <c r="K83" s="28">
        <v>177</v>
      </c>
      <c r="L83" s="29">
        <f t="shared" si="5"/>
        <v>392.94000000000005</v>
      </c>
    </row>
    <row r="84" spans="1:12" ht="18.75" customHeight="1">
      <c r="A84" s="23">
        <v>79</v>
      </c>
      <c r="B84" s="24" t="s">
        <v>15</v>
      </c>
      <c r="C84" s="23" t="s">
        <v>16</v>
      </c>
      <c r="D84" s="25" t="s">
        <v>29</v>
      </c>
      <c r="E84" s="23"/>
      <c r="F84" s="26"/>
      <c r="G84" s="24" t="s">
        <v>14</v>
      </c>
      <c r="H84" s="23">
        <v>1300</v>
      </c>
      <c r="I84" s="23">
        <v>695</v>
      </c>
      <c r="J84" s="27"/>
      <c r="K84" s="28">
        <v>188</v>
      </c>
      <c r="L84" s="29">
        <f t="shared" si="5"/>
        <v>417.36</v>
      </c>
    </row>
    <row r="85" spans="1:12" ht="17.25" customHeight="1">
      <c r="A85" s="23">
        <v>80</v>
      </c>
      <c r="B85" s="24" t="s">
        <v>15</v>
      </c>
      <c r="C85" s="23" t="s">
        <v>16</v>
      </c>
      <c r="D85" s="25" t="s">
        <v>30</v>
      </c>
      <c r="E85" s="23"/>
      <c r="F85" s="26"/>
      <c r="G85" s="24" t="s">
        <v>14</v>
      </c>
      <c r="H85" s="23">
        <v>1300</v>
      </c>
      <c r="I85" s="23">
        <v>695</v>
      </c>
      <c r="J85" s="27"/>
      <c r="K85" s="28">
        <v>321</v>
      </c>
      <c r="L85" s="29">
        <f t="shared" si="5"/>
        <v>712.6200000000001</v>
      </c>
    </row>
    <row r="86" spans="1:12" ht="17.25" customHeight="1">
      <c r="A86" s="23">
        <v>81</v>
      </c>
      <c r="B86" s="24" t="s">
        <v>15</v>
      </c>
      <c r="C86" s="23" t="s">
        <v>16</v>
      </c>
      <c r="D86" s="25" t="s">
        <v>31</v>
      </c>
      <c r="E86" s="23"/>
      <c r="F86" s="26"/>
      <c r="G86" s="24" t="s">
        <v>14</v>
      </c>
      <c r="H86" s="23" t="s">
        <v>58</v>
      </c>
      <c r="I86" s="23" t="s">
        <v>50</v>
      </c>
      <c r="J86" s="27">
        <v>1497</v>
      </c>
      <c r="K86" s="28">
        <v>207</v>
      </c>
      <c r="L86" s="29">
        <f t="shared" si="5"/>
        <v>459.54</v>
      </c>
    </row>
    <row r="87" spans="1:12" ht="18" customHeight="1">
      <c r="A87" s="23">
        <v>82</v>
      </c>
      <c r="B87" s="24" t="s">
        <v>15</v>
      </c>
      <c r="C87" s="23" t="s">
        <v>16</v>
      </c>
      <c r="D87" s="25" t="s">
        <v>32</v>
      </c>
      <c r="E87" s="23"/>
      <c r="F87" s="26"/>
      <c r="G87" s="24" t="s">
        <v>14</v>
      </c>
      <c r="H87" s="23" t="s">
        <v>59</v>
      </c>
      <c r="I87" s="23">
        <v>1619</v>
      </c>
      <c r="J87" s="27">
        <v>1209</v>
      </c>
      <c r="K87" s="28">
        <v>221</v>
      </c>
      <c r="L87" s="29">
        <f t="shared" si="5"/>
        <v>490.62000000000006</v>
      </c>
    </row>
    <row r="88" spans="1:12" ht="18" customHeight="1">
      <c r="A88" s="23">
        <v>83</v>
      </c>
      <c r="B88" s="24" t="s">
        <v>15</v>
      </c>
      <c r="C88" s="23" t="s">
        <v>16</v>
      </c>
      <c r="D88" s="25" t="s">
        <v>33</v>
      </c>
      <c r="E88" s="23"/>
      <c r="F88" s="26"/>
      <c r="G88" s="24" t="s">
        <v>14</v>
      </c>
      <c r="H88" s="23" t="s">
        <v>60</v>
      </c>
      <c r="I88" s="23" t="s">
        <v>51</v>
      </c>
      <c r="J88" s="27">
        <v>1868</v>
      </c>
      <c r="K88" s="28">
        <v>291</v>
      </c>
      <c r="L88" s="29">
        <f t="shared" si="5"/>
        <v>646.0200000000001</v>
      </c>
    </row>
    <row r="89" spans="1:12" ht="17.25" customHeight="1">
      <c r="A89" s="23">
        <v>84</v>
      </c>
      <c r="B89" s="24" t="s">
        <v>15</v>
      </c>
      <c r="C89" s="23" t="s">
        <v>16</v>
      </c>
      <c r="D89" s="25" t="s">
        <v>34</v>
      </c>
      <c r="E89" s="23"/>
      <c r="F89" s="26"/>
      <c r="G89" s="24" t="s">
        <v>14</v>
      </c>
      <c r="H89" s="23" t="s">
        <v>61</v>
      </c>
      <c r="I89" s="23">
        <v>720</v>
      </c>
      <c r="J89" s="27">
        <v>670</v>
      </c>
      <c r="K89" s="28">
        <v>243</v>
      </c>
      <c r="L89" s="29">
        <f t="shared" si="5"/>
        <v>539.46</v>
      </c>
    </row>
    <row r="90" spans="1:12" ht="24" customHeight="1">
      <c r="A90" s="23">
        <v>85</v>
      </c>
      <c r="B90" s="24" t="s">
        <v>15</v>
      </c>
      <c r="C90" s="23" t="s">
        <v>16</v>
      </c>
      <c r="D90" s="25" t="s">
        <v>35</v>
      </c>
      <c r="E90" s="23"/>
      <c r="F90" s="26"/>
      <c r="G90" s="24" t="s">
        <v>14</v>
      </c>
      <c r="H90" s="23" t="s">
        <v>62</v>
      </c>
      <c r="I90" s="23">
        <v>801</v>
      </c>
      <c r="J90" s="27">
        <v>673</v>
      </c>
      <c r="K90" s="28">
        <v>129</v>
      </c>
      <c r="L90" s="29">
        <f t="shared" si="5"/>
        <v>286.38000000000005</v>
      </c>
    </row>
    <row r="91" spans="1:12" ht="20.25" customHeight="1">
      <c r="A91" s="23">
        <v>86</v>
      </c>
      <c r="B91" s="24" t="s">
        <v>15</v>
      </c>
      <c r="C91" s="23" t="s">
        <v>16</v>
      </c>
      <c r="D91" s="25" t="s">
        <v>35</v>
      </c>
      <c r="E91" s="23"/>
      <c r="F91" s="26"/>
      <c r="G91" s="24" t="s">
        <v>14</v>
      </c>
      <c r="H91" s="23" t="s">
        <v>62</v>
      </c>
      <c r="I91" s="23">
        <v>801</v>
      </c>
      <c r="J91" s="27">
        <v>673</v>
      </c>
      <c r="K91" s="28">
        <v>91</v>
      </c>
      <c r="L91" s="29">
        <f t="shared" si="5"/>
        <v>202.02</v>
      </c>
    </row>
    <row r="92" spans="1:12" ht="21" customHeight="1">
      <c r="A92" s="23">
        <v>87</v>
      </c>
      <c r="B92" s="24" t="s">
        <v>15</v>
      </c>
      <c r="C92" s="23" t="s">
        <v>16</v>
      </c>
      <c r="D92" s="25" t="s">
        <v>36</v>
      </c>
      <c r="E92" s="23"/>
      <c r="F92" s="26"/>
      <c r="G92" s="24" t="s">
        <v>14</v>
      </c>
      <c r="H92" s="23">
        <v>1313</v>
      </c>
      <c r="I92" s="23">
        <v>1004</v>
      </c>
      <c r="J92" s="27">
        <v>1471</v>
      </c>
      <c r="K92" s="28">
        <v>378</v>
      </c>
      <c r="L92" s="29">
        <f t="shared" si="5"/>
        <v>839.1600000000001</v>
      </c>
    </row>
    <row r="93" spans="1:12" ht="36" customHeight="1">
      <c r="A93" s="23">
        <v>88</v>
      </c>
      <c r="B93" s="24" t="s">
        <v>15</v>
      </c>
      <c r="C93" s="23" t="s">
        <v>16</v>
      </c>
      <c r="D93" s="25" t="s">
        <v>37</v>
      </c>
      <c r="E93" s="23"/>
      <c r="F93" s="26"/>
      <c r="G93" s="24" t="s">
        <v>14</v>
      </c>
      <c r="H93" s="23" t="s">
        <v>63</v>
      </c>
      <c r="I93" s="23" t="s">
        <v>52</v>
      </c>
      <c r="J93" s="27">
        <v>3022</v>
      </c>
      <c r="K93" s="28">
        <v>260</v>
      </c>
      <c r="L93" s="29">
        <f t="shared" si="5"/>
        <v>577.2</v>
      </c>
    </row>
    <row r="94" spans="1:12" ht="19.5" customHeight="1">
      <c r="A94" s="23">
        <v>89</v>
      </c>
      <c r="B94" s="24" t="s">
        <v>15</v>
      </c>
      <c r="C94" s="23" t="s">
        <v>16</v>
      </c>
      <c r="D94" s="25" t="s">
        <v>38</v>
      </c>
      <c r="E94" s="23"/>
      <c r="F94" s="26"/>
      <c r="G94" s="24" t="s">
        <v>14</v>
      </c>
      <c r="H94" s="23">
        <v>1317</v>
      </c>
      <c r="I94" s="23">
        <v>1751</v>
      </c>
      <c r="J94" s="27">
        <v>1216</v>
      </c>
      <c r="K94" s="28">
        <v>202</v>
      </c>
      <c r="L94" s="29">
        <f t="shared" si="5"/>
        <v>448.44000000000005</v>
      </c>
    </row>
    <row r="95" spans="1:12" ht="19.5" customHeight="1">
      <c r="A95" s="23">
        <v>90</v>
      </c>
      <c r="B95" s="24" t="s">
        <v>15</v>
      </c>
      <c r="C95" s="23" t="s">
        <v>16</v>
      </c>
      <c r="D95" s="30" t="s">
        <v>39</v>
      </c>
      <c r="E95" s="26"/>
      <c r="F95" s="31"/>
      <c r="G95" s="24" t="s">
        <v>14</v>
      </c>
      <c r="H95" s="23">
        <v>1318</v>
      </c>
      <c r="I95" s="23">
        <v>495</v>
      </c>
      <c r="J95" s="32">
        <v>1375</v>
      </c>
      <c r="K95" s="28">
        <v>232</v>
      </c>
      <c r="L95" s="29">
        <f t="shared" si="5"/>
        <v>515.0400000000001</v>
      </c>
    </row>
    <row r="96" spans="1:12" ht="19.5" customHeight="1">
      <c r="A96" s="23">
        <v>91</v>
      </c>
      <c r="B96" s="24" t="s">
        <v>15</v>
      </c>
      <c r="C96" s="23" t="s">
        <v>16</v>
      </c>
      <c r="D96" s="30" t="s">
        <v>40</v>
      </c>
      <c r="E96" s="26"/>
      <c r="F96" s="31"/>
      <c r="G96" s="24" t="s">
        <v>14</v>
      </c>
      <c r="H96" s="23">
        <v>1319</v>
      </c>
      <c r="I96" s="23">
        <v>136</v>
      </c>
      <c r="J96" s="32">
        <v>1526</v>
      </c>
      <c r="K96" s="28">
        <v>128</v>
      </c>
      <c r="L96" s="29">
        <f t="shared" si="5"/>
        <v>284.16</v>
      </c>
    </row>
    <row r="97" spans="1:12" ht="19.5" customHeight="1">
      <c r="A97" s="23">
        <v>92</v>
      </c>
      <c r="B97" s="24" t="s">
        <v>15</v>
      </c>
      <c r="C97" s="23" t="s">
        <v>16</v>
      </c>
      <c r="D97" s="30" t="s">
        <v>130</v>
      </c>
      <c r="E97" s="26"/>
      <c r="F97" s="31"/>
      <c r="G97" s="24" t="s">
        <v>14</v>
      </c>
      <c r="H97" s="23">
        <v>1320</v>
      </c>
      <c r="I97" s="23">
        <v>895</v>
      </c>
      <c r="J97" s="32">
        <v>2214</v>
      </c>
      <c r="K97" s="28">
        <v>83</v>
      </c>
      <c r="L97" s="29">
        <f t="shared" si="5"/>
        <v>184.26000000000002</v>
      </c>
    </row>
    <row r="98" spans="1:12" ht="20.25" customHeight="1">
      <c r="A98" s="23">
        <v>93</v>
      </c>
      <c r="B98" s="24" t="s">
        <v>15</v>
      </c>
      <c r="C98" s="23" t="s">
        <v>16</v>
      </c>
      <c r="D98" s="30" t="s">
        <v>41</v>
      </c>
      <c r="E98" s="26"/>
      <c r="F98" s="31"/>
      <c r="G98" s="24" t="s">
        <v>14</v>
      </c>
      <c r="H98" s="23">
        <v>1322</v>
      </c>
      <c r="I98" s="23">
        <v>24</v>
      </c>
      <c r="J98" s="32">
        <v>871</v>
      </c>
      <c r="K98" s="28">
        <v>53</v>
      </c>
      <c r="L98" s="29">
        <f t="shared" si="5"/>
        <v>117.66000000000001</v>
      </c>
    </row>
    <row r="99" spans="1:12" ht="27.75" customHeight="1">
      <c r="A99" s="23">
        <v>94</v>
      </c>
      <c r="B99" s="24" t="s">
        <v>15</v>
      </c>
      <c r="C99" s="23" t="s">
        <v>16</v>
      </c>
      <c r="D99" s="30" t="s">
        <v>42</v>
      </c>
      <c r="E99" s="26"/>
      <c r="F99" s="31"/>
      <c r="G99" s="24" t="s">
        <v>64</v>
      </c>
      <c r="H99" s="23"/>
      <c r="I99" s="23"/>
      <c r="J99" s="32"/>
      <c r="K99" s="28">
        <v>1090</v>
      </c>
      <c r="L99" s="29">
        <f>36.54*K99</f>
        <v>39828.6</v>
      </c>
    </row>
    <row r="100" spans="1:12" ht="30" customHeight="1">
      <c r="A100" s="23">
        <v>95</v>
      </c>
      <c r="B100" s="24" t="s">
        <v>15</v>
      </c>
      <c r="C100" s="23" t="s">
        <v>16</v>
      </c>
      <c r="D100" s="30" t="s">
        <v>43</v>
      </c>
      <c r="E100" s="26"/>
      <c r="F100" s="31"/>
      <c r="G100" s="24" t="s">
        <v>64</v>
      </c>
      <c r="H100" s="23">
        <v>100798</v>
      </c>
      <c r="I100" s="23"/>
      <c r="J100" s="32"/>
      <c r="K100" s="28">
        <v>464</v>
      </c>
      <c r="L100" s="29">
        <f>36.54*K100</f>
        <v>16954.56</v>
      </c>
    </row>
    <row r="101" spans="1:12" ht="33" customHeight="1">
      <c r="A101" s="23">
        <v>96</v>
      </c>
      <c r="B101" s="24" t="s">
        <v>15</v>
      </c>
      <c r="C101" s="23" t="s">
        <v>16</v>
      </c>
      <c r="D101" s="30" t="s">
        <v>44</v>
      </c>
      <c r="E101" s="26"/>
      <c r="F101" s="31"/>
      <c r="G101" s="24" t="s">
        <v>64</v>
      </c>
      <c r="H101" s="23">
        <v>100797</v>
      </c>
      <c r="I101" s="23">
        <v>5436</v>
      </c>
      <c r="J101" s="32"/>
      <c r="K101" s="28">
        <v>262</v>
      </c>
      <c r="L101" s="29">
        <f>36.54*K101</f>
        <v>9573.48</v>
      </c>
    </row>
    <row r="102" spans="1:12" ht="32.25" customHeight="1">
      <c r="A102" s="23">
        <v>97</v>
      </c>
      <c r="B102" s="24" t="s">
        <v>15</v>
      </c>
      <c r="C102" s="23" t="s">
        <v>16</v>
      </c>
      <c r="D102" s="30" t="s">
        <v>45</v>
      </c>
      <c r="E102" s="26"/>
      <c r="F102" s="31"/>
      <c r="G102" s="24" t="s">
        <v>64</v>
      </c>
      <c r="H102" s="23">
        <v>100796</v>
      </c>
      <c r="I102" s="23">
        <v>5435</v>
      </c>
      <c r="J102" s="32"/>
      <c r="K102" s="28">
        <v>466</v>
      </c>
      <c r="L102" s="29">
        <f>36.54*K102</f>
        <v>17027.64</v>
      </c>
    </row>
    <row r="103" spans="1:12" ht="35.25" customHeight="1">
      <c r="A103" s="23">
        <v>98</v>
      </c>
      <c r="B103" s="24" t="s">
        <v>15</v>
      </c>
      <c r="C103" s="23" t="s">
        <v>16</v>
      </c>
      <c r="D103" s="30" t="s">
        <v>46</v>
      </c>
      <c r="E103" s="26"/>
      <c r="F103" s="31"/>
      <c r="G103" s="24" t="s">
        <v>64</v>
      </c>
      <c r="H103" s="23">
        <v>101241</v>
      </c>
      <c r="I103" s="23"/>
      <c r="J103" s="32"/>
      <c r="K103" s="28">
        <v>116</v>
      </c>
      <c r="L103" s="29">
        <f>36.54*K103</f>
        <v>4238.64</v>
      </c>
    </row>
    <row r="104" spans="1:12" ht="18.75" customHeight="1">
      <c r="A104" s="23">
        <v>99</v>
      </c>
      <c r="B104" s="24" t="s">
        <v>15</v>
      </c>
      <c r="C104" s="23" t="s">
        <v>16</v>
      </c>
      <c r="D104" s="30" t="s">
        <v>47</v>
      </c>
      <c r="E104" s="26"/>
      <c r="F104" s="31"/>
      <c r="G104" s="24" t="s">
        <v>65</v>
      </c>
      <c r="H104" s="23"/>
      <c r="I104" s="23"/>
      <c r="J104" s="32"/>
      <c r="K104" s="28">
        <v>250</v>
      </c>
      <c r="L104" s="29">
        <f>21.19*K104</f>
        <v>5297.5</v>
      </c>
    </row>
    <row r="105" spans="1:12" ht="18" customHeight="1">
      <c r="A105" s="23">
        <v>100</v>
      </c>
      <c r="B105" s="24" t="s">
        <v>15</v>
      </c>
      <c r="C105" s="23" t="s">
        <v>16</v>
      </c>
      <c r="D105" s="30" t="s">
        <v>47</v>
      </c>
      <c r="E105" s="26"/>
      <c r="F105" s="31"/>
      <c r="G105" s="24" t="s">
        <v>65</v>
      </c>
      <c r="H105" s="23"/>
      <c r="I105" s="23"/>
      <c r="J105" s="32"/>
      <c r="K105" s="28">
        <v>140</v>
      </c>
      <c r="L105" s="29">
        <f>21.19*K105</f>
        <v>2966.6000000000004</v>
      </c>
    </row>
    <row r="106" spans="1:12" s="9" customFormat="1" ht="20.25" customHeight="1">
      <c r="A106" s="23"/>
      <c r="B106" s="23"/>
      <c r="C106" s="23"/>
      <c r="D106" s="33" t="s">
        <v>11</v>
      </c>
      <c r="E106" s="34"/>
      <c r="F106" s="34"/>
      <c r="G106" s="35"/>
      <c r="H106" s="22"/>
      <c r="I106" s="22"/>
      <c r="J106" s="29"/>
      <c r="K106" s="29">
        <f>SUM(K6:K105)</f>
        <v>32998</v>
      </c>
      <c r="L106" s="29">
        <f>SUM(L6:L105)</f>
        <v>170496.23</v>
      </c>
    </row>
    <row r="107" spans="1:5" ht="88.5" customHeight="1">
      <c r="A107" s="74" t="s">
        <v>132</v>
      </c>
      <c r="B107" s="74"/>
      <c r="C107" s="74"/>
      <c r="D107" s="74"/>
      <c r="E107" s="74"/>
    </row>
    <row r="108" spans="10:12" ht="15">
      <c r="J108" s="5"/>
      <c r="K108" s="17"/>
      <c r="L108" s="4"/>
    </row>
    <row r="109" spans="4:7" ht="15">
      <c r="D109" s="36"/>
      <c r="E109" s="37"/>
      <c r="F109" s="37"/>
      <c r="G109" s="38"/>
    </row>
    <row r="110" spans="1:12" s="9" customFormat="1" ht="15">
      <c r="A110" s="10"/>
      <c r="B110" s="10"/>
      <c r="C110" s="10"/>
      <c r="D110" s="73"/>
      <c r="E110" s="73"/>
      <c r="F110" s="73"/>
      <c r="G110" s="73"/>
      <c r="H110" s="10"/>
      <c r="I110" s="10"/>
      <c r="K110" s="19"/>
      <c r="L110" s="11"/>
    </row>
    <row r="111" spans="4:7" ht="15">
      <c r="D111" s="12"/>
      <c r="E111" s="6"/>
      <c r="F111" s="6"/>
      <c r="G111" s="14"/>
    </row>
  </sheetData>
  <sheetProtection/>
  <mergeCells count="3">
    <mergeCell ref="A3:L3"/>
    <mergeCell ref="D110:G110"/>
    <mergeCell ref="A107:E10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10.7109375" style="0" customWidth="1"/>
    <col min="2" max="2" width="14.57421875" style="0" customWidth="1"/>
    <col min="7" max="7" width="13.421875" style="0" customWidth="1"/>
  </cols>
  <sheetData>
    <row r="1" spans="1:7" ht="15">
      <c r="A1">
        <v>500.93999999999994</v>
      </c>
      <c r="B1">
        <v>228.66000000000003</v>
      </c>
      <c r="C1">
        <v>2826</v>
      </c>
      <c r="D1">
        <v>9156.24</v>
      </c>
      <c r="E1">
        <v>1254.6</v>
      </c>
      <c r="G1" s="2">
        <v>65331.83</v>
      </c>
    </row>
    <row r="2" spans="1:7" ht="15">
      <c r="A2">
        <v>205.58</v>
      </c>
      <c r="B2">
        <v>95.46000000000001</v>
      </c>
      <c r="C2">
        <v>1964.0700000000002</v>
      </c>
      <c r="D2">
        <v>414.12</v>
      </c>
      <c r="E2">
        <v>2169.54</v>
      </c>
      <c r="G2" s="2">
        <v>105164.4</v>
      </c>
    </row>
    <row r="3" spans="1:7" ht="15">
      <c r="A3">
        <v>1390.3700000000001</v>
      </c>
      <c r="B3">
        <v>124.32000000000001</v>
      </c>
      <c r="C3">
        <v>2947.56</v>
      </c>
      <c r="D3" s="2">
        <f>SUM(D1:D2)</f>
        <v>9570.36</v>
      </c>
      <c r="E3">
        <v>188.79</v>
      </c>
      <c r="G3" s="2">
        <v>47207.31</v>
      </c>
    </row>
    <row r="4" spans="1:7" ht="15">
      <c r="A4">
        <v>1796.1200000000001</v>
      </c>
      <c r="B4">
        <v>24.42</v>
      </c>
      <c r="C4">
        <v>2777.04</v>
      </c>
      <c r="E4">
        <v>3344.58</v>
      </c>
      <c r="G4" s="2">
        <v>9570.36</v>
      </c>
    </row>
    <row r="5" spans="1:7" ht="15">
      <c r="A5">
        <v>2310.07</v>
      </c>
      <c r="B5">
        <v>241.98000000000002</v>
      </c>
      <c r="C5">
        <v>2727.09</v>
      </c>
      <c r="E5">
        <v>48.72</v>
      </c>
      <c r="G5" s="2">
        <v>21570.9</v>
      </c>
    </row>
    <row r="6" spans="1:7" ht="18.75">
      <c r="A6">
        <v>2353.35</v>
      </c>
      <c r="B6">
        <v>119.88000000000001</v>
      </c>
      <c r="C6">
        <v>1144.53</v>
      </c>
      <c r="E6">
        <v>730.8</v>
      </c>
      <c r="G6" s="20">
        <f>SUM(G1:G5)</f>
        <v>248844.79999999996</v>
      </c>
    </row>
    <row r="7" spans="1:5" ht="15">
      <c r="A7">
        <v>2017.93</v>
      </c>
      <c r="B7">
        <v>159.84</v>
      </c>
      <c r="C7">
        <v>960.84</v>
      </c>
      <c r="E7">
        <v>612</v>
      </c>
    </row>
    <row r="8" spans="1:5" ht="15">
      <c r="A8">
        <v>2466.96</v>
      </c>
      <c r="B8">
        <v>97.68</v>
      </c>
      <c r="C8">
        <v>2190.15</v>
      </c>
      <c r="E8">
        <v>667.08</v>
      </c>
    </row>
    <row r="9" spans="1:5" ht="15">
      <c r="A9">
        <v>2591.39</v>
      </c>
      <c r="B9">
        <v>139.86</v>
      </c>
      <c r="C9">
        <v>1497.78</v>
      </c>
      <c r="E9">
        <v>168.3</v>
      </c>
    </row>
    <row r="10" spans="1:5" ht="15">
      <c r="A10">
        <v>7536.13</v>
      </c>
      <c r="B10">
        <v>333.00000000000006</v>
      </c>
      <c r="C10">
        <v>4336.08</v>
      </c>
      <c r="E10">
        <v>229.5</v>
      </c>
    </row>
    <row r="11" spans="1:5" ht="15">
      <c r="A11">
        <v>496.79999999999995</v>
      </c>
      <c r="B11">
        <v>268.62</v>
      </c>
      <c r="C11">
        <v>3873.24</v>
      </c>
      <c r="E11">
        <v>21.42</v>
      </c>
    </row>
    <row r="12" spans="1:5" ht="15">
      <c r="A12">
        <v>695.52</v>
      </c>
      <c r="B12">
        <v>330.78000000000003</v>
      </c>
      <c r="C12">
        <v>211.95000000000002</v>
      </c>
      <c r="E12">
        <v>2314.2</v>
      </c>
    </row>
    <row r="13" spans="1:5" ht="15">
      <c r="A13">
        <v>240.11999999999998</v>
      </c>
      <c r="B13">
        <v>392.94000000000005</v>
      </c>
      <c r="C13">
        <v>268.47</v>
      </c>
      <c r="E13">
        <v>2746.59</v>
      </c>
    </row>
    <row r="14" spans="1:5" ht="15">
      <c r="A14">
        <v>206.99999999999997</v>
      </c>
      <c r="B14">
        <v>417.36</v>
      </c>
      <c r="C14">
        <v>367.38</v>
      </c>
      <c r="E14">
        <v>554.1899999999999</v>
      </c>
    </row>
    <row r="15" spans="1:5" ht="15">
      <c r="A15">
        <v>227.7</v>
      </c>
      <c r="B15">
        <v>712.6200000000001</v>
      </c>
      <c r="C15">
        <v>296.73</v>
      </c>
      <c r="E15">
        <v>280.14</v>
      </c>
    </row>
    <row r="16" spans="1:5" ht="15">
      <c r="A16">
        <v>231.83999999999997</v>
      </c>
      <c r="B16">
        <v>459.54</v>
      </c>
      <c r="C16">
        <v>310.86</v>
      </c>
      <c r="E16">
        <v>328.86</v>
      </c>
    </row>
    <row r="17" spans="1:5" ht="15">
      <c r="A17">
        <v>246.32999999999998</v>
      </c>
      <c r="B17">
        <v>490.62000000000006</v>
      </c>
      <c r="C17">
        <v>480.42</v>
      </c>
      <c r="E17">
        <v>365.4</v>
      </c>
    </row>
    <row r="18" spans="1:5" ht="15">
      <c r="A18">
        <v>269.09999999999997</v>
      </c>
      <c r="B18">
        <v>646.0200000000001</v>
      </c>
      <c r="C18">
        <v>593.46</v>
      </c>
      <c r="E18">
        <v>347.13</v>
      </c>
    </row>
    <row r="19" spans="1:5" ht="15">
      <c r="A19">
        <v>159.39</v>
      </c>
      <c r="B19">
        <v>539.46</v>
      </c>
      <c r="C19">
        <v>551.07</v>
      </c>
      <c r="E19">
        <v>127.89</v>
      </c>
    </row>
    <row r="20" spans="1:5" ht="15">
      <c r="A20">
        <v>262.89</v>
      </c>
      <c r="B20">
        <v>286.38000000000005</v>
      </c>
      <c r="C20">
        <v>409.77000000000004</v>
      </c>
      <c r="E20">
        <v>347.13</v>
      </c>
    </row>
    <row r="21" spans="1:5" ht="15">
      <c r="A21">
        <v>215.27999999999997</v>
      </c>
      <c r="B21">
        <v>202.02</v>
      </c>
      <c r="C21">
        <v>508.68</v>
      </c>
      <c r="E21">
        <v>219.24</v>
      </c>
    </row>
    <row r="22" spans="1:5" ht="15">
      <c r="A22">
        <v>124.19999999999999</v>
      </c>
      <c r="B22">
        <v>839.1600000000001</v>
      </c>
      <c r="C22">
        <v>508.68</v>
      </c>
      <c r="E22">
        <v>298.40999999999997</v>
      </c>
    </row>
    <row r="23" spans="1:5" ht="15">
      <c r="A23">
        <v>115.91999999999999</v>
      </c>
      <c r="B23">
        <v>577.2</v>
      </c>
      <c r="C23">
        <v>565.2</v>
      </c>
      <c r="E23">
        <v>651.63</v>
      </c>
    </row>
    <row r="24" spans="1:5" ht="15">
      <c r="A24">
        <v>374.66999999999996</v>
      </c>
      <c r="B24">
        <v>448.44000000000005</v>
      </c>
      <c r="C24">
        <v>2571.6600000000003</v>
      </c>
      <c r="E24">
        <v>712.53</v>
      </c>
    </row>
    <row r="25" spans="1:5" ht="15">
      <c r="A25">
        <v>380.88</v>
      </c>
      <c r="B25">
        <v>515.0400000000001</v>
      </c>
      <c r="C25">
        <v>607.59</v>
      </c>
      <c r="E25">
        <v>274.05</v>
      </c>
    </row>
    <row r="26" spans="1:5" ht="15">
      <c r="A26">
        <v>467.81999999999994</v>
      </c>
      <c r="B26">
        <v>284.16</v>
      </c>
      <c r="C26">
        <v>1681.47</v>
      </c>
      <c r="E26">
        <v>255.78</v>
      </c>
    </row>
    <row r="27" spans="1:5" ht="15">
      <c r="A27">
        <v>827.4000000000001</v>
      </c>
      <c r="B27">
        <v>184.26000000000002</v>
      </c>
      <c r="C27">
        <v>480.42</v>
      </c>
      <c r="E27">
        <v>529.83</v>
      </c>
    </row>
    <row r="28" spans="1:5" ht="15">
      <c r="A28">
        <v>509.25</v>
      </c>
      <c r="B28">
        <v>117.66000000000001</v>
      </c>
      <c r="C28">
        <v>9549.119999999999</v>
      </c>
      <c r="E28">
        <v>253.98000000000002</v>
      </c>
    </row>
    <row r="29" spans="1:5" ht="15">
      <c r="A29">
        <v>106.05000000000001</v>
      </c>
      <c r="B29">
        <v>39828.6</v>
      </c>
      <c r="C29" s="2">
        <f>SUM(C1:C28)</f>
        <v>47207.31</v>
      </c>
      <c r="E29">
        <v>1528.59</v>
      </c>
    </row>
    <row r="30" spans="1:5" ht="15">
      <c r="A30">
        <v>84</v>
      </c>
      <c r="B30">
        <v>16954.56</v>
      </c>
      <c r="E30" s="2">
        <f>SUM(E1:E29)</f>
        <v>21570.9</v>
      </c>
    </row>
    <row r="31" spans="1:2" ht="15">
      <c r="A31">
        <v>262.5</v>
      </c>
      <c r="B31">
        <v>9573.48</v>
      </c>
    </row>
    <row r="32" spans="1:2" ht="15">
      <c r="A32">
        <v>110.25</v>
      </c>
      <c r="B32">
        <v>17027.64</v>
      </c>
    </row>
    <row r="33" spans="1:2" ht="15">
      <c r="A33">
        <v>237.3</v>
      </c>
      <c r="B33">
        <v>4238.64</v>
      </c>
    </row>
    <row r="34" spans="1:2" ht="15">
      <c r="A34">
        <v>111.30000000000001</v>
      </c>
      <c r="B34">
        <v>5297.5</v>
      </c>
    </row>
    <row r="35" spans="1:2" ht="15">
      <c r="A35">
        <v>3765.33</v>
      </c>
      <c r="B35">
        <v>2966.6000000000004</v>
      </c>
    </row>
    <row r="36" spans="1:2" ht="15">
      <c r="A36">
        <v>1620.81</v>
      </c>
      <c r="B36" s="2">
        <f>SUM(B1:B35)</f>
        <v>105164.4</v>
      </c>
    </row>
    <row r="37" ht="15">
      <c r="A37">
        <v>529.92</v>
      </c>
    </row>
    <row r="38" ht="15">
      <c r="A38">
        <v>1262.6999999999998</v>
      </c>
    </row>
    <row r="39" ht="15">
      <c r="A39">
        <v>4069.62</v>
      </c>
    </row>
    <row r="40" ht="15">
      <c r="A40">
        <v>1099.1699999999998</v>
      </c>
    </row>
    <row r="41" ht="15">
      <c r="A41">
        <v>598.2299999999999</v>
      </c>
    </row>
    <row r="42" ht="15">
      <c r="A42">
        <v>1440.7199999999998</v>
      </c>
    </row>
    <row r="43" ht="15">
      <c r="A43">
        <v>24.839999999999996</v>
      </c>
    </row>
    <row r="44" ht="15">
      <c r="A44">
        <v>2171.43</v>
      </c>
    </row>
    <row r="45" ht="15">
      <c r="A45">
        <v>140.76</v>
      </c>
    </row>
    <row r="46" ht="15">
      <c r="A46">
        <v>32.550000000000004</v>
      </c>
    </row>
    <row r="47" ht="15">
      <c r="A47">
        <v>1502.82</v>
      </c>
    </row>
    <row r="48" ht="15">
      <c r="A48">
        <v>1544.2199999999998</v>
      </c>
    </row>
    <row r="49" ht="15">
      <c r="A49">
        <v>341.25</v>
      </c>
    </row>
    <row r="50" ht="15">
      <c r="A50">
        <v>1488.33</v>
      </c>
    </row>
    <row r="51" ht="15">
      <c r="A51">
        <v>1345.5</v>
      </c>
    </row>
    <row r="52" ht="15">
      <c r="A52">
        <v>1297.8899999999999</v>
      </c>
    </row>
    <row r="53" ht="15">
      <c r="A53">
        <v>2053.44</v>
      </c>
    </row>
    <row r="54" ht="15">
      <c r="A54">
        <v>1560.78</v>
      </c>
    </row>
    <row r="55" ht="15">
      <c r="A55">
        <v>3285.0899999999997</v>
      </c>
    </row>
    <row r="56" ht="15">
      <c r="A56">
        <v>592.02</v>
      </c>
    </row>
    <row r="57" ht="15">
      <c r="A57">
        <v>1554.57</v>
      </c>
    </row>
    <row r="58" ht="15">
      <c r="A58">
        <v>157.32</v>
      </c>
    </row>
    <row r="59" ht="15">
      <c r="A59">
        <v>149.04</v>
      </c>
    </row>
    <row r="60" ht="15">
      <c r="A60">
        <v>138.69</v>
      </c>
    </row>
    <row r="61" ht="15">
      <c r="A61">
        <v>269.09999999999997</v>
      </c>
    </row>
    <row r="62" ht="15">
      <c r="A62">
        <v>333.27</v>
      </c>
    </row>
    <row r="63" ht="15">
      <c r="A63">
        <v>525.78</v>
      </c>
    </row>
    <row r="64" ht="15">
      <c r="A64">
        <v>157.32</v>
      </c>
    </row>
    <row r="65" ht="15">
      <c r="A65">
        <v>146.97</v>
      </c>
    </row>
    <row r="66" ht="15">
      <c r="A66" s="2">
        <f>SUM(A1:A65)</f>
        <v>65331.82999999999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="70" zoomScaleNormal="70" zoomScalePageLayoutView="0" workbookViewId="0" topLeftCell="A1">
      <selection activeCell="M7" sqref="M7"/>
    </sheetView>
  </sheetViews>
  <sheetFormatPr defaultColWidth="9.140625" defaultRowHeight="15"/>
  <cols>
    <col min="1" max="1" width="7.421875" style="1" customWidth="1"/>
    <col min="2" max="2" width="7.57421875" style="1" customWidth="1"/>
    <col min="3" max="3" width="12.8515625" style="1" customWidth="1"/>
    <col min="4" max="4" width="38.7109375" style="13" customWidth="1"/>
    <col min="5" max="5" width="9.7109375" style="3" customWidth="1"/>
    <col min="6" max="6" width="19.7109375" style="3" customWidth="1"/>
    <col min="7" max="7" width="18.57421875" style="15" customWidth="1"/>
    <col min="8" max="8" width="16.8515625" style="1" customWidth="1"/>
    <col min="9" max="9" width="10.7109375" style="1" customWidth="1"/>
    <col min="10" max="10" width="11.00390625" style="3" customWidth="1"/>
    <col min="11" max="11" width="11.57421875" style="18" customWidth="1"/>
    <col min="12" max="12" width="12.8515625" style="2" customWidth="1"/>
    <col min="13" max="13" width="10.421875" style="3" bestFit="1" customWidth="1"/>
    <col min="14" max="16384" width="9.140625" style="3" customWidth="1"/>
  </cols>
  <sheetData>
    <row r="1" spans="1:13" ht="15.75">
      <c r="A1" s="7"/>
      <c r="B1" s="7"/>
      <c r="C1" s="7"/>
      <c r="D1" s="12"/>
      <c r="E1" s="6"/>
      <c r="F1" s="6"/>
      <c r="G1" s="14"/>
      <c r="H1" s="7"/>
      <c r="I1" s="7"/>
      <c r="J1" s="6"/>
      <c r="K1" s="39"/>
      <c r="L1" s="40" t="s">
        <v>153</v>
      </c>
      <c r="M1" s="41"/>
    </row>
    <row r="2" spans="1:13" ht="15.75">
      <c r="A2" s="7"/>
      <c r="B2" s="7"/>
      <c r="C2" s="7"/>
      <c r="D2" s="12"/>
      <c r="E2" s="6"/>
      <c r="F2" s="6"/>
      <c r="G2" s="14"/>
      <c r="H2" s="7"/>
      <c r="I2" s="7"/>
      <c r="J2" s="6"/>
      <c r="K2" s="39"/>
      <c r="L2" s="40"/>
      <c r="M2" s="41"/>
    </row>
    <row r="3" spans="1:12" ht="15.75">
      <c r="A3" s="42"/>
      <c r="B3" s="42"/>
      <c r="C3" s="42"/>
      <c r="D3" s="43"/>
      <c r="E3" s="41"/>
      <c r="F3" s="41"/>
      <c r="G3" s="44"/>
      <c r="H3" s="42"/>
      <c r="I3" s="42"/>
      <c r="J3" s="41"/>
      <c r="K3" s="39"/>
      <c r="L3" s="40"/>
    </row>
    <row r="4" spans="1:12" ht="51.75" customHeight="1">
      <c r="A4" s="75" t="s">
        <v>152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51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5.75">
      <c r="A6" s="42"/>
      <c r="B6" s="42"/>
      <c r="C6" s="42"/>
      <c r="D6" s="43"/>
      <c r="E6" s="41"/>
      <c r="F6" s="41"/>
      <c r="G6" s="44"/>
      <c r="H6" s="42"/>
      <c r="I6" s="42"/>
      <c r="J6" s="41"/>
      <c r="K6" s="39"/>
      <c r="L6" s="40"/>
    </row>
    <row r="7" spans="1:12" ht="111.75" customHeight="1">
      <c r="A7" s="46" t="s">
        <v>139</v>
      </c>
      <c r="B7" s="47" t="s">
        <v>138</v>
      </c>
      <c r="C7" s="47" t="s">
        <v>1</v>
      </c>
      <c r="D7" s="46" t="s">
        <v>135</v>
      </c>
      <c r="E7" s="46" t="s">
        <v>4</v>
      </c>
      <c r="F7" s="46" t="s">
        <v>136</v>
      </c>
      <c r="G7" s="46" t="s">
        <v>137</v>
      </c>
      <c r="H7" s="46" t="s">
        <v>12</v>
      </c>
      <c r="I7" s="47" t="s">
        <v>3</v>
      </c>
      <c r="J7" s="46" t="s">
        <v>140</v>
      </c>
      <c r="K7" s="46" t="s">
        <v>141</v>
      </c>
      <c r="L7" s="46" t="s">
        <v>142</v>
      </c>
    </row>
    <row r="8" spans="1:12" ht="20.25" customHeight="1">
      <c r="A8" s="48">
        <v>1</v>
      </c>
      <c r="B8" s="49" t="s">
        <v>15</v>
      </c>
      <c r="C8" s="48" t="s">
        <v>66</v>
      </c>
      <c r="D8" s="50" t="s">
        <v>84</v>
      </c>
      <c r="E8" s="48">
        <v>97</v>
      </c>
      <c r="F8" s="51">
        <v>2714</v>
      </c>
      <c r="G8" s="49" t="s">
        <v>14</v>
      </c>
      <c r="H8" s="48"/>
      <c r="I8" s="48"/>
      <c r="J8" s="52">
        <v>900</v>
      </c>
      <c r="K8" s="53">
        <v>104</v>
      </c>
      <c r="L8" s="54">
        <f aca="true" t="shared" si="0" ref="L8:L13">2.07*K8</f>
        <v>215.27999999999997</v>
      </c>
    </row>
    <row r="9" spans="1:13" ht="20.25" customHeight="1">
      <c r="A9" s="48">
        <v>2</v>
      </c>
      <c r="B9" s="49" t="s">
        <v>15</v>
      </c>
      <c r="C9" s="48" t="s">
        <v>66</v>
      </c>
      <c r="D9" s="50" t="s">
        <v>85</v>
      </c>
      <c r="E9" s="48">
        <v>97</v>
      </c>
      <c r="F9" s="51">
        <v>2713</v>
      </c>
      <c r="G9" s="49" t="s">
        <v>14</v>
      </c>
      <c r="H9" s="48"/>
      <c r="I9" s="48"/>
      <c r="J9" s="52">
        <v>500</v>
      </c>
      <c r="K9" s="53">
        <v>60</v>
      </c>
      <c r="L9" s="54">
        <f t="shared" si="0"/>
        <v>124.19999999999999</v>
      </c>
      <c r="M9" s="5"/>
    </row>
    <row r="10" spans="1:12" ht="20.25" customHeight="1">
      <c r="A10" s="48">
        <v>3</v>
      </c>
      <c r="B10" s="49" t="s">
        <v>15</v>
      </c>
      <c r="C10" s="48" t="s">
        <v>66</v>
      </c>
      <c r="D10" s="50" t="s">
        <v>85</v>
      </c>
      <c r="E10" s="48">
        <v>97</v>
      </c>
      <c r="F10" s="51">
        <v>2712</v>
      </c>
      <c r="G10" s="49" t="s">
        <v>14</v>
      </c>
      <c r="H10" s="48"/>
      <c r="I10" s="48"/>
      <c r="J10" s="52">
        <v>500</v>
      </c>
      <c r="K10" s="53">
        <v>56</v>
      </c>
      <c r="L10" s="54">
        <f t="shared" si="0"/>
        <v>115.91999999999999</v>
      </c>
    </row>
    <row r="11" spans="1:12" ht="20.25" customHeight="1">
      <c r="A11" s="48">
        <v>4</v>
      </c>
      <c r="B11" s="49" t="s">
        <v>15</v>
      </c>
      <c r="C11" s="48" t="s">
        <v>66</v>
      </c>
      <c r="D11" s="50" t="s">
        <v>86</v>
      </c>
      <c r="E11" s="48">
        <v>97</v>
      </c>
      <c r="F11" s="51">
        <v>2711</v>
      </c>
      <c r="G11" s="49" t="s">
        <v>14</v>
      </c>
      <c r="H11" s="48"/>
      <c r="I11" s="48"/>
      <c r="J11" s="52">
        <v>1200</v>
      </c>
      <c r="K11" s="53">
        <v>181</v>
      </c>
      <c r="L11" s="54">
        <f t="shared" si="0"/>
        <v>374.66999999999996</v>
      </c>
    </row>
    <row r="12" spans="1:12" ht="20.25" customHeight="1">
      <c r="A12" s="48">
        <v>5</v>
      </c>
      <c r="B12" s="49" t="s">
        <v>15</v>
      </c>
      <c r="C12" s="48" t="s">
        <v>66</v>
      </c>
      <c r="D12" s="50" t="s">
        <v>87</v>
      </c>
      <c r="E12" s="48">
        <v>97</v>
      </c>
      <c r="F12" s="51">
        <v>2710</v>
      </c>
      <c r="G12" s="49" t="s">
        <v>14</v>
      </c>
      <c r="H12" s="48"/>
      <c r="I12" s="48"/>
      <c r="J12" s="52">
        <v>700</v>
      </c>
      <c r="K12" s="53">
        <v>184</v>
      </c>
      <c r="L12" s="54">
        <f t="shared" si="0"/>
        <v>380.88</v>
      </c>
    </row>
    <row r="13" spans="1:12" ht="20.25" customHeight="1">
      <c r="A13" s="48">
        <v>6</v>
      </c>
      <c r="B13" s="49" t="s">
        <v>15</v>
      </c>
      <c r="C13" s="48" t="s">
        <v>66</v>
      </c>
      <c r="D13" s="50" t="s">
        <v>88</v>
      </c>
      <c r="E13" s="48">
        <v>97</v>
      </c>
      <c r="F13" s="51">
        <v>2698</v>
      </c>
      <c r="G13" s="49" t="s">
        <v>14</v>
      </c>
      <c r="H13" s="48"/>
      <c r="I13" s="48"/>
      <c r="J13" s="52">
        <v>1000</v>
      </c>
      <c r="K13" s="53">
        <v>226</v>
      </c>
      <c r="L13" s="54">
        <f t="shared" si="0"/>
        <v>467.81999999999994</v>
      </c>
    </row>
    <row r="14" spans="1:12" ht="20.25" customHeight="1">
      <c r="A14" s="48">
        <v>7</v>
      </c>
      <c r="B14" s="49" t="s">
        <v>15</v>
      </c>
      <c r="C14" s="48" t="s">
        <v>66</v>
      </c>
      <c r="D14" s="50" t="s">
        <v>89</v>
      </c>
      <c r="E14" s="48">
        <v>97</v>
      </c>
      <c r="F14" s="51">
        <v>2696</v>
      </c>
      <c r="G14" s="49" t="s">
        <v>143</v>
      </c>
      <c r="H14" s="48"/>
      <c r="I14" s="48"/>
      <c r="J14" s="52">
        <v>1300</v>
      </c>
      <c r="K14" s="53">
        <v>788</v>
      </c>
      <c r="L14" s="54">
        <f>1.05*K14</f>
        <v>827.4000000000001</v>
      </c>
    </row>
    <row r="15" spans="1:12" ht="20.25" customHeight="1">
      <c r="A15" s="48">
        <v>8</v>
      </c>
      <c r="B15" s="49" t="s">
        <v>15</v>
      </c>
      <c r="C15" s="48" t="s">
        <v>66</v>
      </c>
      <c r="D15" s="50" t="s">
        <v>89</v>
      </c>
      <c r="E15" s="48">
        <v>97</v>
      </c>
      <c r="F15" s="51">
        <v>2697</v>
      </c>
      <c r="G15" s="49" t="s">
        <v>143</v>
      </c>
      <c r="H15" s="48"/>
      <c r="I15" s="48"/>
      <c r="J15" s="52">
        <v>1600</v>
      </c>
      <c r="K15" s="53">
        <v>485</v>
      </c>
      <c r="L15" s="54">
        <f aca="true" t="shared" si="1" ref="L15:L21">1.05*K15</f>
        <v>509.25</v>
      </c>
    </row>
    <row r="16" spans="1:12" ht="20.25" customHeight="1">
      <c r="A16" s="48">
        <v>9</v>
      </c>
      <c r="B16" s="49" t="s">
        <v>15</v>
      </c>
      <c r="C16" s="48" t="s">
        <v>66</v>
      </c>
      <c r="D16" s="50" t="s">
        <v>90</v>
      </c>
      <c r="E16" s="48">
        <v>97</v>
      </c>
      <c r="F16" s="51">
        <v>2694</v>
      </c>
      <c r="G16" s="49" t="s">
        <v>143</v>
      </c>
      <c r="H16" s="48"/>
      <c r="I16" s="48"/>
      <c r="J16" s="52">
        <v>500</v>
      </c>
      <c r="K16" s="53">
        <v>101</v>
      </c>
      <c r="L16" s="54">
        <f t="shared" si="1"/>
        <v>106.05000000000001</v>
      </c>
    </row>
    <row r="17" spans="1:12" ht="20.25" customHeight="1">
      <c r="A17" s="48">
        <v>10</v>
      </c>
      <c r="B17" s="49" t="s">
        <v>15</v>
      </c>
      <c r="C17" s="48" t="s">
        <v>66</v>
      </c>
      <c r="D17" s="50" t="s">
        <v>91</v>
      </c>
      <c r="E17" s="48">
        <v>97</v>
      </c>
      <c r="F17" s="51">
        <v>2694</v>
      </c>
      <c r="G17" s="49" t="s">
        <v>143</v>
      </c>
      <c r="H17" s="48"/>
      <c r="I17" s="48"/>
      <c r="J17" s="52">
        <v>500</v>
      </c>
      <c r="K17" s="53">
        <v>80</v>
      </c>
      <c r="L17" s="54">
        <f t="shared" si="1"/>
        <v>84</v>
      </c>
    </row>
    <row r="18" spans="1:12" ht="20.25" customHeight="1">
      <c r="A18" s="48">
        <v>11</v>
      </c>
      <c r="B18" s="49" t="s">
        <v>15</v>
      </c>
      <c r="C18" s="48" t="s">
        <v>66</v>
      </c>
      <c r="D18" s="50" t="s">
        <v>92</v>
      </c>
      <c r="E18" s="48">
        <v>97</v>
      </c>
      <c r="F18" s="51">
        <v>2691</v>
      </c>
      <c r="G18" s="49" t="s">
        <v>143</v>
      </c>
      <c r="H18" s="48"/>
      <c r="I18" s="48"/>
      <c r="J18" s="52">
        <v>1300</v>
      </c>
      <c r="K18" s="53">
        <v>250</v>
      </c>
      <c r="L18" s="54">
        <f t="shared" si="1"/>
        <v>262.5</v>
      </c>
    </row>
    <row r="19" spans="1:12" ht="20.25" customHeight="1">
      <c r="A19" s="48">
        <v>12</v>
      </c>
      <c r="B19" s="49" t="s">
        <v>15</v>
      </c>
      <c r="C19" s="48" t="s">
        <v>66</v>
      </c>
      <c r="D19" s="50" t="s">
        <v>93</v>
      </c>
      <c r="E19" s="48">
        <v>97</v>
      </c>
      <c r="F19" s="51">
        <v>2690</v>
      </c>
      <c r="G19" s="49" t="s">
        <v>143</v>
      </c>
      <c r="H19" s="48"/>
      <c r="I19" s="48"/>
      <c r="J19" s="52">
        <v>600</v>
      </c>
      <c r="K19" s="53">
        <v>105</v>
      </c>
      <c r="L19" s="54">
        <f t="shared" si="1"/>
        <v>110.25</v>
      </c>
    </row>
    <row r="20" spans="1:12" ht="20.25" customHeight="1">
      <c r="A20" s="48">
        <v>13</v>
      </c>
      <c r="B20" s="49" t="s">
        <v>15</v>
      </c>
      <c r="C20" s="48" t="s">
        <v>66</v>
      </c>
      <c r="D20" s="50" t="s">
        <v>80</v>
      </c>
      <c r="E20" s="48">
        <v>96</v>
      </c>
      <c r="F20" s="51">
        <v>2682</v>
      </c>
      <c r="G20" s="49" t="s">
        <v>143</v>
      </c>
      <c r="H20" s="48"/>
      <c r="I20" s="48"/>
      <c r="J20" s="52">
        <v>700</v>
      </c>
      <c r="K20" s="53">
        <v>226</v>
      </c>
      <c r="L20" s="54">
        <f t="shared" si="1"/>
        <v>237.3</v>
      </c>
    </row>
    <row r="21" spans="1:12" ht="20.25" customHeight="1">
      <c r="A21" s="48">
        <v>14</v>
      </c>
      <c r="B21" s="49" t="s">
        <v>15</v>
      </c>
      <c r="C21" s="48" t="s">
        <v>66</v>
      </c>
      <c r="D21" s="50" t="s">
        <v>94</v>
      </c>
      <c r="E21" s="48">
        <v>96</v>
      </c>
      <c r="F21" s="51">
        <v>2682</v>
      </c>
      <c r="G21" s="49" t="s">
        <v>143</v>
      </c>
      <c r="H21" s="48"/>
      <c r="I21" s="48"/>
      <c r="J21" s="52">
        <v>700</v>
      </c>
      <c r="K21" s="53">
        <v>106</v>
      </c>
      <c r="L21" s="54">
        <f t="shared" si="1"/>
        <v>111.30000000000001</v>
      </c>
    </row>
    <row r="22" spans="1:12" ht="31.5">
      <c r="A22" s="48">
        <v>15</v>
      </c>
      <c r="B22" s="49" t="s">
        <v>15</v>
      </c>
      <c r="C22" s="48" t="s">
        <v>66</v>
      </c>
      <c r="D22" s="50" t="s">
        <v>95</v>
      </c>
      <c r="E22" s="48">
        <v>92</v>
      </c>
      <c r="F22" s="55" t="s">
        <v>133</v>
      </c>
      <c r="G22" s="49" t="s">
        <v>14</v>
      </c>
      <c r="H22" s="48"/>
      <c r="I22" s="48"/>
      <c r="J22" s="52">
        <v>4000</v>
      </c>
      <c r="K22" s="53">
        <v>1819</v>
      </c>
      <c r="L22" s="54">
        <f>2.07*K22</f>
        <v>3765.33</v>
      </c>
    </row>
    <row r="23" spans="1:12" ht="20.25" customHeight="1">
      <c r="A23" s="48">
        <v>16</v>
      </c>
      <c r="B23" s="49" t="s">
        <v>15</v>
      </c>
      <c r="C23" s="48" t="s">
        <v>66</v>
      </c>
      <c r="D23" s="50" t="s">
        <v>96</v>
      </c>
      <c r="E23" s="48">
        <v>92</v>
      </c>
      <c r="F23" s="51">
        <v>2477</v>
      </c>
      <c r="G23" s="49" t="s">
        <v>14</v>
      </c>
      <c r="H23" s="48"/>
      <c r="I23" s="48"/>
      <c r="J23" s="52">
        <v>1100</v>
      </c>
      <c r="K23" s="53">
        <v>783</v>
      </c>
      <c r="L23" s="54">
        <f>2.07*K23</f>
        <v>1620.81</v>
      </c>
    </row>
    <row r="24" spans="1:12" ht="20.25" customHeight="1">
      <c r="A24" s="48">
        <v>17</v>
      </c>
      <c r="B24" s="49" t="s">
        <v>15</v>
      </c>
      <c r="C24" s="48" t="s">
        <v>66</v>
      </c>
      <c r="D24" s="50" t="s">
        <v>96</v>
      </c>
      <c r="E24" s="48">
        <v>92</v>
      </c>
      <c r="F24" s="51">
        <v>2478</v>
      </c>
      <c r="G24" s="49" t="s">
        <v>14</v>
      </c>
      <c r="H24" s="48"/>
      <c r="I24" s="48"/>
      <c r="J24" s="52">
        <v>700</v>
      </c>
      <c r="K24" s="53">
        <v>256</v>
      </c>
      <c r="L24" s="54">
        <f>2.07*K24</f>
        <v>529.92</v>
      </c>
    </row>
    <row r="25" spans="1:12" ht="20.25" customHeight="1">
      <c r="A25" s="48">
        <v>18</v>
      </c>
      <c r="B25" s="49" t="s">
        <v>15</v>
      </c>
      <c r="C25" s="48" t="s">
        <v>66</v>
      </c>
      <c r="D25" s="50" t="s">
        <v>97</v>
      </c>
      <c r="E25" s="48">
        <v>92</v>
      </c>
      <c r="F25" s="51">
        <v>2474.2479</v>
      </c>
      <c r="G25" s="49" t="s">
        <v>14</v>
      </c>
      <c r="H25" s="48"/>
      <c r="I25" s="48"/>
      <c r="J25" s="52">
        <v>610</v>
      </c>
      <c r="K25" s="53">
        <v>610</v>
      </c>
      <c r="L25" s="54">
        <f aca="true" t="shared" si="2" ref="L25:L32">2.07*K25</f>
        <v>1262.6999999999998</v>
      </c>
    </row>
    <row r="26" spans="1:12" ht="31.5">
      <c r="A26" s="48">
        <v>19</v>
      </c>
      <c r="B26" s="49" t="s">
        <v>15</v>
      </c>
      <c r="C26" s="48" t="s">
        <v>66</v>
      </c>
      <c r="D26" s="50" t="s">
        <v>98</v>
      </c>
      <c r="E26" s="48">
        <v>92</v>
      </c>
      <c r="F26" s="55" t="s">
        <v>134</v>
      </c>
      <c r="G26" s="49" t="s">
        <v>14</v>
      </c>
      <c r="H26" s="48"/>
      <c r="I26" s="48"/>
      <c r="J26" s="52">
        <v>1966</v>
      </c>
      <c r="K26" s="53">
        <v>1966</v>
      </c>
      <c r="L26" s="54">
        <f t="shared" si="2"/>
        <v>4069.62</v>
      </c>
    </row>
    <row r="27" spans="1:12" ht="20.25" customHeight="1">
      <c r="A27" s="48">
        <v>20</v>
      </c>
      <c r="B27" s="49" t="s">
        <v>15</v>
      </c>
      <c r="C27" s="48" t="s">
        <v>66</v>
      </c>
      <c r="D27" s="50" t="s">
        <v>99</v>
      </c>
      <c r="E27" s="48">
        <v>92</v>
      </c>
      <c r="F27" s="51">
        <v>2471.2469</v>
      </c>
      <c r="G27" s="49" t="s">
        <v>14</v>
      </c>
      <c r="H27" s="48"/>
      <c r="I27" s="48"/>
      <c r="J27" s="52">
        <v>1100</v>
      </c>
      <c r="K27" s="53">
        <v>531</v>
      </c>
      <c r="L27" s="54">
        <f t="shared" si="2"/>
        <v>1099.1699999999998</v>
      </c>
    </row>
    <row r="28" spans="1:12" ht="20.25" customHeight="1">
      <c r="A28" s="48">
        <v>21</v>
      </c>
      <c r="B28" s="49" t="s">
        <v>15</v>
      </c>
      <c r="C28" s="48" t="s">
        <v>66</v>
      </c>
      <c r="D28" s="50" t="s">
        <v>100</v>
      </c>
      <c r="E28" s="48">
        <v>92</v>
      </c>
      <c r="F28" s="51">
        <v>2468.2466</v>
      </c>
      <c r="G28" s="49" t="s">
        <v>14</v>
      </c>
      <c r="H28" s="48"/>
      <c r="I28" s="48"/>
      <c r="J28" s="52">
        <v>600</v>
      </c>
      <c r="K28" s="53">
        <v>289</v>
      </c>
      <c r="L28" s="54">
        <f t="shared" si="2"/>
        <v>598.2299999999999</v>
      </c>
    </row>
    <row r="29" spans="1:12" ht="29.25" customHeight="1">
      <c r="A29" s="48">
        <v>22</v>
      </c>
      <c r="B29" s="49" t="s">
        <v>15</v>
      </c>
      <c r="C29" s="48" t="s">
        <v>66</v>
      </c>
      <c r="D29" s="50" t="s">
        <v>29</v>
      </c>
      <c r="E29" s="48">
        <v>92</v>
      </c>
      <c r="F29" s="51" t="s">
        <v>120</v>
      </c>
      <c r="G29" s="49" t="s">
        <v>14</v>
      </c>
      <c r="H29" s="48"/>
      <c r="I29" s="48"/>
      <c r="J29" s="52">
        <v>1100</v>
      </c>
      <c r="K29" s="53">
        <v>696</v>
      </c>
      <c r="L29" s="54">
        <f t="shared" si="2"/>
        <v>1440.7199999999998</v>
      </c>
    </row>
    <row r="30" spans="1:12" ht="20.25" customHeight="1">
      <c r="A30" s="48">
        <v>23</v>
      </c>
      <c r="B30" s="49" t="s">
        <v>15</v>
      </c>
      <c r="C30" s="48" t="s">
        <v>66</v>
      </c>
      <c r="D30" s="50" t="s">
        <v>29</v>
      </c>
      <c r="E30" s="48">
        <v>92</v>
      </c>
      <c r="F30" s="51">
        <v>2451</v>
      </c>
      <c r="G30" s="49" t="s">
        <v>14</v>
      </c>
      <c r="H30" s="48"/>
      <c r="I30" s="48"/>
      <c r="J30" s="52">
        <v>600</v>
      </c>
      <c r="K30" s="53">
        <v>12</v>
      </c>
      <c r="L30" s="54">
        <f t="shared" si="2"/>
        <v>24.839999999999996</v>
      </c>
    </row>
    <row r="31" spans="1:12" ht="15.75">
      <c r="A31" s="48">
        <v>24</v>
      </c>
      <c r="B31" s="49" t="s">
        <v>15</v>
      </c>
      <c r="C31" s="48" t="s">
        <v>66</v>
      </c>
      <c r="D31" s="50" t="s">
        <v>100</v>
      </c>
      <c r="E31" s="48">
        <v>92</v>
      </c>
      <c r="F31" s="51" t="s">
        <v>117</v>
      </c>
      <c r="G31" s="49" t="s">
        <v>14</v>
      </c>
      <c r="H31" s="48"/>
      <c r="I31" s="48"/>
      <c r="J31" s="52">
        <v>1400</v>
      </c>
      <c r="K31" s="53">
        <v>1049</v>
      </c>
      <c r="L31" s="54">
        <f t="shared" si="2"/>
        <v>2171.43</v>
      </c>
    </row>
    <row r="32" spans="1:12" ht="20.25" customHeight="1">
      <c r="A32" s="48">
        <v>25</v>
      </c>
      <c r="B32" s="49" t="s">
        <v>15</v>
      </c>
      <c r="C32" s="48" t="s">
        <v>66</v>
      </c>
      <c r="D32" s="50" t="s">
        <v>29</v>
      </c>
      <c r="E32" s="48">
        <v>92</v>
      </c>
      <c r="F32" s="51">
        <v>2451</v>
      </c>
      <c r="G32" s="49" t="s">
        <v>14</v>
      </c>
      <c r="H32" s="48"/>
      <c r="I32" s="48"/>
      <c r="J32" s="52">
        <v>600</v>
      </c>
      <c r="K32" s="53">
        <v>68</v>
      </c>
      <c r="L32" s="54">
        <f t="shared" si="2"/>
        <v>140.76</v>
      </c>
    </row>
    <row r="33" spans="1:12" ht="20.25" customHeight="1">
      <c r="A33" s="48">
        <v>26</v>
      </c>
      <c r="B33" s="49" t="s">
        <v>15</v>
      </c>
      <c r="C33" s="48" t="s">
        <v>66</v>
      </c>
      <c r="D33" s="50" t="s">
        <v>101</v>
      </c>
      <c r="E33" s="48">
        <v>91</v>
      </c>
      <c r="F33" s="51">
        <v>2445</v>
      </c>
      <c r="G33" s="49" t="s">
        <v>143</v>
      </c>
      <c r="H33" s="48"/>
      <c r="I33" s="48"/>
      <c r="J33" s="52">
        <v>1800</v>
      </c>
      <c r="K33" s="53">
        <v>31</v>
      </c>
      <c r="L33" s="54">
        <f>1.05*K33</f>
        <v>32.550000000000004</v>
      </c>
    </row>
    <row r="34" spans="1:12" ht="20.25" customHeight="1">
      <c r="A34" s="48">
        <v>27</v>
      </c>
      <c r="B34" s="49" t="s">
        <v>15</v>
      </c>
      <c r="C34" s="48" t="s">
        <v>66</v>
      </c>
      <c r="D34" s="50" t="s">
        <v>151</v>
      </c>
      <c r="E34" s="48">
        <v>91</v>
      </c>
      <c r="F34" s="51">
        <v>2440</v>
      </c>
      <c r="G34" s="49" t="s">
        <v>14</v>
      </c>
      <c r="H34" s="48"/>
      <c r="I34" s="48"/>
      <c r="J34" s="52">
        <v>1400</v>
      </c>
      <c r="K34" s="53">
        <v>726</v>
      </c>
      <c r="L34" s="54">
        <f>2.07*K34</f>
        <v>1502.82</v>
      </c>
    </row>
    <row r="35" spans="1:12" ht="20.25" customHeight="1">
      <c r="A35" s="48">
        <v>28</v>
      </c>
      <c r="B35" s="49" t="s">
        <v>15</v>
      </c>
      <c r="C35" s="48" t="s">
        <v>66</v>
      </c>
      <c r="D35" s="50" t="s">
        <v>102</v>
      </c>
      <c r="E35" s="48">
        <v>91</v>
      </c>
      <c r="F35" s="51">
        <v>2447</v>
      </c>
      <c r="G35" s="49" t="s">
        <v>14</v>
      </c>
      <c r="H35" s="48"/>
      <c r="I35" s="48"/>
      <c r="J35" s="52">
        <v>900</v>
      </c>
      <c r="K35" s="53">
        <v>746</v>
      </c>
      <c r="L35" s="54">
        <f>2.07*K35</f>
        <v>1544.2199999999998</v>
      </c>
    </row>
    <row r="36" spans="1:12" ht="20.25" customHeight="1">
      <c r="A36" s="48">
        <v>29</v>
      </c>
      <c r="B36" s="49" t="s">
        <v>15</v>
      </c>
      <c r="C36" s="48" t="s">
        <v>66</v>
      </c>
      <c r="D36" s="50" t="s">
        <v>101</v>
      </c>
      <c r="E36" s="48">
        <v>91</v>
      </c>
      <c r="F36" s="51">
        <v>2445</v>
      </c>
      <c r="G36" s="49" t="s">
        <v>143</v>
      </c>
      <c r="H36" s="48"/>
      <c r="I36" s="48"/>
      <c r="J36" s="52">
        <v>1800</v>
      </c>
      <c r="K36" s="53">
        <v>325</v>
      </c>
      <c r="L36" s="54">
        <f>1.05*K36</f>
        <v>341.25</v>
      </c>
    </row>
    <row r="37" spans="1:12" ht="20.25" customHeight="1">
      <c r="A37" s="48">
        <v>30</v>
      </c>
      <c r="B37" s="49" t="s">
        <v>15</v>
      </c>
      <c r="C37" s="48" t="s">
        <v>66</v>
      </c>
      <c r="D37" s="50" t="s">
        <v>103</v>
      </c>
      <c r="E37" s="48">
        <v>91</v>
      </c>
      <c r="F37" s="51">
        <v>2428</v>
      </c>
      <c r="G37" s="49" t="s">
        <v>14</v>
      </c>
      <c r="H37" s="48"/>
      <c r="I37" s="48"/>
      <c r="J37" s="52">
        <v>800</v>
      </c>
      <c r="K37" s="53">
        <v>719</v>
      </c>
      <c r="L37" s="54">
        <f>2.07*K37</f>
        <v>1488.33</v>
      </c>
    </row>
    <row r="38" spans="1:12" ht="20.25" customHeight="1">
      <c r="A38" s="48">
        <v>31</v>
      </c>
      <c r="B38" s="49" t="s">
        <v>15</v>
      </c>
      <c r="C38" s="48" t="s">
        <v>66</v>
      </c>
      <c r="D38" s="50" t="s">
        <v>151</v>
      </c>
      <c r="E38" s="48">
        <v>91</v>
      </c>
      <c r="F38" s="51" t="s">
        <v>119</v>
      </c>
      <c r="G38" s="49" t="s">
        <v>14</v>
      </c>
      <c r="H38" s="48"/>
      <c r="I38" s="48"/>
      <c r="J38" s="52">
        <v>800</v>
      </c>
      <c r="K38" s="53">
        <v>650</v>
      </c>
      <c r="L38" s="54">
        <f>2.07*K38</f>
        <v>1345.5</v>
      </c>
    </row>
    <row r="39" spans="1:12" ht="20.25" customHeight="1">
      <c r="A39" s="48">
        <v>32</v>
      </c>
      <c r="B39" s="49" t="s">
        <v>15</v>
      </c>
      <c r="C39" s="48" t="s">
        <v>66</v>
      </c>
      <c r="D39" s="50" t="s">
        <v>104</v>
      </c>
      <c r="E39" s="48">
        <v>91</v>
      </c>
      <c r="F39" s="51">
        <v>2426</v>
      </c>
      <c r="G39" s="49" t="s">
        <v>14</v>
      </c>
      <c r="H39" s="48"/>
      <c r="I39" s="48"/>
      <c r="J39" s="52">
        <v>1200</v>
      </c>
      <c r="K39" s="53">
        <v>627</v>
      </c>
      <c r="L39" s="54">
        <f aca="true" t="shared" si="3" ref="L39:L52">2.07*K39</f>
        <v>1297.8899999999999</v>
      </c>
    </row>
    <row r="40" spans="1:12" ht="20.25" customHeight="1">
      <c r="A40" s="48">
        <v>33</v>
      </c>
      <c r="B40" s="49" t="s">
        <v>15</v>
      </c>
      <c r="C40" s="48" t="s">
        <v>66</v>
      </c>
      <c r="D40" s="50" t="s">
        <v>105</v>
      </c>
      <c r="E40" s="48">
        <v>91</v>
      </c>
      <c r="F40" s="51">
        <v>2420</v>
      </c>
      <c r="G40" s="49" t="s">
        <v>14</v>
      </c>
      <c r="H40" s="48"/>
      <c r="I40" s="48"/>
      <c r="J40" s="52">
        <v>2100</v>
      </c>
      <c r="K40" s="53">
        <v>992</v>
      </c>
      <c r="L40" s="54">
        <f t="shared" si="3"/>
        <v>2053.44</v>
      </c>
    </row>
    <row r="41" spans="1:12" ht="20.25" customHeight="1">
      <c r="A41" s="48">
        <v>34</v>
      </c>
      <c r="B41" s="49" t="s">
        <v>15</v>
      </c>
      <c r="C41" s="48" t="s">
        <v>66</v>
      </c>
      <c r="D41" s="50" t="s">
        <v>83</v>
      </c>
      <c r="E41" s="48">
        <v>91</v>
      </c>
      <c r="F41" s="51">
        <v>2419</v>
      </c>
      <c r="G41" s="49" t="s">
        <v>14</v>
      </c>
      <c r="H41" s="48"/>
      <c r="I41" s="48"/>
      <c r="J41" s="52">
        <v>1400</v>
      </c>
      <c r="K41" s="53">
        <v>754</v>
      </c>
      <c r="L41" s="54">
        <f t="shared" si="3"/>
        <v>1560.78</v>
      </c>
    </row>
    <row r="42" spans="1:12" ht="20.25" customHeight="1">
      <c r="A42" s="48">
        <v>35</v>
      </c>
      <c r="B42" s="49" t="s">
        <v>15</v>
      </c>
      <c r="C42" s="48" t="s">
        <v>66</v>
      </c>
      <c r="D42" s="50" t="s">
        <v>106</v>
      </c>
      <c r="E42" s="48">
        <v>91</v>
      </c>
      <c r="F42" s="51" t="s">
        <v>118</v>
      </c>
      <c r="G42" s="49" t="s">
        <v>14</v>
      </c>
      <c r="H42" s="48"/>
      <c r="I42" s="48"/>
      <c r="J42" s="52">
        <v>3400</v>
      </c>
      <c r="K42" s="53">
        <v>1587</v>
      </c>
      <c r="L42" s="54">
        <f t="shared" si="3"/>
        <v>3285.0899999999997</v>
      </c>
    </row>
    <row r="43" spans="1:12" ht="20.25" customHeight="1">
      <c r="A43" s="48">
        <v>36</v>
      </c>
      <c r="B43" s="49" t="s">
        <v>15</v>
      </c>
      <c r="C43" s="48" t="s">
        <v>66</v>
      </c>
      <c r="D43" s="50" t="s">
        <v>107</v>
      </c>
      <c r="E43" s="48">
        <v>164</v>
      </c>
      <c r="F43" s="51">
        <v>5935</v>
      </c>
      <c r="G43" s="49" t="s">
        <v>14</v>
      </c>
      <c r="H43" s="48"/>
      <c r="I43" s="48"/>
      <c r="J43" s="52">
        <v>2300</v>
      </c>
      <c r="K43" s="53">
        <v>286</v>
      </c>
      <c r="L43" s="54">
        <f t="shared" si="3"/>
        <v>592.02</v>
      </c>
    </row>
    <row r="44" spans="1:12" ht="20.25" customHeight="1">
      <c r="A44" s="48">
        <v>37</v>
      </c>
      <c r="B44" s="49" t="s">
        <v>15</v>
      </c>
      <c r="C44" s="48" t="s">
        <v>66</v>
      </c>
      <c r="D44" s="50" t="s">
        <v>108</v>
      </c>
      <c r="E44" s="48">
        <v>164</v>
      </c>
      <c r="F44" s="51">
        <v>5935</v>
      </c>
      <c r="G44" s="49" t="s">
        <v>14</v>
      </c>
      <c r="H44" s="48"/>
      <c r="I44" s="48"/>
      <c r="J44" s="52">
        <v>2800</v>
      </c>
      <c r="K44" s="53">
        <v>751</v>
      </c>
      <c r="L44" s="54">
        <f t="shared" si="3"/>
        <v>1554.57</v>
      </c>
    </row>
    <row r="45" spans="1:12" ht="20.25" customHeight="1">
      <c r="A45" s="48">
        <v>38</v>
      </c>
      <c r="B45" s="49" t="s">
        <v>15</v>
      </c>
      <c r="C45" s="48" t="s">
        <v>66</v>
      </c>
      <c r="D45" s="50" t="s">
        <v>109</v>
      </c>
      <c r="E45" s="48">
        <v>164</v>
      </c>
      <c r="F45" s="51"/>
      <c r="G45" s="49" t="s">
        <v>14</v>
      </c>
      <c r="H45" s="48"/>
      <c r="I45" s="48"/>
      <c r="J45" s="52"/>
      <c r="K45" s="53">
        <v>76</v>
      </c>
      <c r="L45" s="54">
        <f t="shared" si="3"/>
        <v>157.32</v>
      </c>
    </row>
    <row r="46" spans="1:12" ht="20.25" customHeight="1">
      <c r="A46" s="48">
        <v>39</v>
      </c>
      <c r="B46" s="49" t="s">
        <v>15</v>
      </c>
      <c r="C46" s="48" t="s">
        <v>66</v>
      </c>
      <c r="D46" s="50" t="s">
        <v>110</v>
      </c>
      <c r="E46" s="48">
        <v>164</v>
      </c>
      <c r="F46" s="51">
        <v>5935</v>
      </c>
      <c r="G46" s="49" t="s">
        <v>14</v>
      </c>
      <c r="H46" s="48"/>
      <c r="I46" s="48"/>
      <c r="J46" s="52">
        <v>1500</v>
      </c>
      <c r="K46" s="53">
        <v>72</v>
      </c>
      <c r="L46" s="54">
        <f t="shared" si="3"/>
        <v>149.04</v>
      </c>
    </row>
    <row r="47" spans="1:12" ht="20.25" customHeight="1">
      <c r="A47" s="48">
        <v>40</v>
      </c>
      <c r="B47" s="49" t="s">
        <v>15</v>
      </c>
      <c r="C47" s="48" t="s">
        <v>66</v>
      </c>
      <c r="D47" s="50" t="s">
        <v>111</v>
      </c>
      <c r="E47" s="48">
        <v>164</v>
      </c>
      <c r="F47" s="51"/>
      <c r="G47" s="49" t="s">
        <v>14</v>
      </c>
      <c r="H47" s="48"/>
      <c r="I47" s="48"/>
      <c r="J47" s="52"/>
      <c r="K47" s="53">
        <v>67</v>
      </c>
      <c r="L47" s="54">
        <f t="shared" si="3"/>
        <v>138.69</v>
      </c>
    </row>
    <row r="48" spans="1:12" ht="20.25" customHeight="1">
      <c r="A48" s="48">
        <v>41</v>
      </c>
      <c r="B48" s="49" t="s">
        <v>15</v>
      </c>
      <c r="C48" s="48" t="s">
        <v>66</v>
      </c>
      <c r="D48" s="50" t="s">
        <v>110</v>
      </c>
      <c r="E48" s="48">
        <v>164</v>
      </c>
      <c r="F48" s="51">
        <v>5935</v>
      </c>
      <c r="G48" s="49" t="s">
        <v>14</v>
      </c>
      <c r="H48" s="48"/>
      <c r="I48" s="48"/>
      <c r="J48" s="52">
        <v>1200</v>
      </c>
      <c r="K48" s="53">
        <v>130</v>
      </c>
      <c r="L48" s="54">
        <f t="shared" si="3"/>
        <v>269.09999999999997</v>
      </c>
    </row>
    <row r="49" spans="1:12" ht="20.25" customHeight="1">
      <c r="A49" s="48">
        <v>42</v>
      </c>
      <c r="B49" s="49" t="s">
        <v>15</v>
      </c>
      <c r="C49" s="48" t="s">
        <v>66</v>
      </c>
      <c r="D49" s="50" t="s">
        <v>112</v>
      </c>
      <c r="E49" s="48">
        <v>164</v>
      </c>
      <c r="F49" s="51">
        <v>5935</v>
      </c>
      <c r="G49" s="49" t="s">
        <v>14</v>
      </c>
      <c r="H49" s="48"/>
      <c r="I49" s="48"/>
      <c r="J49" s="52">
        <v>1800</v>
      </c>
      <c r="K49" s="53">
        <v>161</v>
      </c>
      <c r="L49" s="54">
        <f t="shared" si="3"/>
        <v>333.27</v>
      </c>
    </row>
    <row r="50" spans="1:12" ht="20.25" customHeight="1">
      <c r="A50" s="48">
        <v>43</v>
      </c>
      <c r="B50" s="49" t="s">
        <v>15</v>
      </c>
      <c r="C50" s="48" t="s">
        <v>66</v>
      </c>
      <c r="D50" s="50" t="s">
        <v>113</v>
      </c>
      <c r="E50" s="48">
        <v>164</v>
      </c>
      <c r="F50" s="51">
        <v>5935</v>
      </c>
      <c r="G50" s="49" t="s">
        <v>14</v>
      </c>
      <c r="H50" s="48"/>
      <c r="I50" s="48"/>
      <c r="J50" s="52">
        <v>1200</v>
      </c>
      <c r="K50" s="53">
        <v>254</v>
      </c>
      <c r="L50" s="54">
        <f t="shared" si="3"/>
        <v>525.78</v>
      </c>
    </row>
    <row r="51" spans="1:12" ht="20.25" customHeight="1">
      <c r="A51" s="48">
        <v>44</v>
      </c>
      <c r="B51" s="49" t="s">
        <v>15</v>
      </c>
      <c r="C51" s="48" t="s">
        <v>66</v>
      </c>
      <c r="D51" s="50" t="s">
        <v>113</v>
      </c>
      <c r="E51" s="48">
        <v>164</v>
      </c>
      <c r="F51" s="51">
        <v>5935</v>
      </c>
      <c r="G51" s="49" t="s">
        <v>14</v>
      </c>
      <c r="H51" s="48">
        <v>10725</v>
      </c>
      <c r="I51" s="48">
        <v>10725</v>
      </c>
      <c r="J51" s="52">
        <v>675</v>
      </c>
      <c r="K51" s="53">
        <v>76</v>
      </c>
      <c r="L51" s="54">
        <f t="shared" si="3"/>
        <v>157.32</v>
      </c>
    </row>
    <row r="52" spans="1:12" ht="20.25" customHeight="1">
      <c r="A52" s="48">
        <v>45</v>
      </c>
      <c r="B52" s="49" t="s">
        <v>15</v>
      </c>
      <c r="C52" s="48" t="s">
        <v>66</v>
      </c>
      <c r="D52" s="50" t="s">
        <v>17</v>
      </c>
      <c r="E52" s="48"/>
      <c r="F52" s="51"/>
      <c r="G52" s="49" t="s">
        <v>14</v>
      </c>
      <c r="H52" s="48">
        <v>10726</v>
      </c>
      <c r="I52" s="48">
        <v>10276</v>
      </c>
      <c r="J52" s="52">
        <v>484</v>
      </c>
      <c r="K52" s="53">
        <v>71</v>
      </c>
      <c r="L52" s="54">
        <f t="shared" si="3"/>
        <v>146.97</v>
      </c>
    </row>
    <row r="53" spans="1:12" ht="20.25" customHeight="1">
      <c r="A53" s="48">
        <v>46</v>
      </c>
      <c r="B53" s="49" t="s">
        <v>15</v>
      </c>
      <c r="C53" s="48" t="s">
        <v>16</v>
      </c>
      <c r="D53" s="50" t="s">
        <v>17</v>
      </c>
      <c r="E53" s="48"/>
      <c r="F53" s="51"/>
      <c r="G53" s="49" t="s">
        <v>14</v>
      </c>
      <c r="H53" s="48"/>
      <c r="I53" s="48"/>
      <c r="J53" s="52">
        <v>1500</v>
      </c>
      <c r="K53" s="53">
        <v>103</v>
      </c>
      <c r="L53" s="54">
        <f>2.22*K53</f>
        <v>228.66000000000003</v>
      </c>
    </row>
    <row r="54" spans="1:12" ht="39" customHeight="1">
      <c r="A54" s="48">
        <v>47</v>
      </c>
      <c r="B54" s="49" t="s">
        <v>15</v>
      </c>
      <c r="C54" s="48" t="s">
        <v>16</v>
      </c>
      <c r="D54" s="50" t="s">
        <v>150</v>
      </c>
      <c r="E54" s="48"/>
      <c r="F54" s="51"/>
      <c r="G54" s="49" t="s">
        <v>14</v>
      </c>
      <c r="H54" s="48" t="s">
        <v>53</v>
      </c>
      <c r="I54" s="48" t="s">
        <v>48</v>
      </c>
      <c r="J54" s="52">
        <v>2218</v>
      </c>
      <c r="K54" s="53">
        <v>43</v>
      </c>
      <c r="L54" s="54">
        <f aca="true" t="shared" si="4" ref="L54:L80">2.22*K54</f>
        <v>95.46000000000001</v>
      </c>
    </row>
    <row r="55" spans="1:12" ht="38.25" customHeight="1">
      <c r="A55" s="48">
        <v>48</v>
      </c>
      <c r="B55" s="49" t="s">
        <v>15</v>
      </c>
      <c r="C55" s="48" t="s">
        <v>16</v>
      </c>
      <c r="D55" s="50" t="s">
        <v>149</v>
      </c>
      <c r="E55" s="48"/>
      <c r="F55" s="51"/>
      <c r="G55" s="49" t="s">
        <v>14</v>
      </c>
      <c r="H55" s="48" t="s">
        <v>53</v>
      </c>
      <c r="I55" s="48" t="s">
        <v>48</v>
      </c>
      <c r="J55" s="52">
        <v>2218</v>
      </c>
      <c r="K55" s="53">
        <v>56</v>
      </c>
      <c r="L55" s="54">
        <f t="shared" si="4"/>
        <v>124.32000000000001</v>
      </c>
    </row>
    <row r="56" spans="1:12" ht="21.75" customHeight="1">
      <c r="A56" s="48">
        <v>49</v>
      </c>
      <c r="B56" s="49" t="s">
        <v>15</v>
      </c>
      <c r="C56" s="48" t="s">
        <v>16</v>
      </c>
      <c r="D56" s="50" t="s">
        <v>19</v>
      </c>
      <c r="E56" s="48"/>
      <c r="F56" s="51"/>
      <c r="G56" s="49" t="s">
        <v>14</v>
      </c>
      <c r="H56" s="48" t="s">
        <v>54</v>
      </c>
      <c r="I56" s="48">
        <v>329</v>
      </c>
      <c r="J56" s="52">
        <v>2675</v>
      </c>
      <c r="K56" s="53">
        <v>11</v>
      </c>
      <c r="L56" s="54">
        <f t="shared" si="4"/>
        <v>24.42</v>
      </c>
    </row>
    <row r="57" spans="1:12" ht="18" customHeight="1">
      <c r="A57" s="48">
        <v>50</v>
      </c>
      <c r="B57" s="49" t="s">
        <v>15</v>
      </c>
      <c r="C57" s="48" t="s">
        <v>16</v>
      </c>
      <c r="D57" s="50" t="s">
        <v>20</v>
      </c>
      <c r="E57" s="48"/>
      <c r="F57" s="51"/>
      <c r="G57" s="49" t="s">
        <v>14</v>
      </c>
      <c r="H57" s="48">
        <v>1288</v>
      </c>
      <c r="I57" s="48"/>
      <c r="J57" s="52"/>
      <c r="K57" s="53">
        <v>109</v>
      </c>
      <c r="L57" s="54">
        <f t="shared" si="4"/>
        <v>241.98000000000002</v>
      </c>
    </row>
    <row r="58" spans="1:12" ht="20.25" customHeight="1">
      <c r="A58" s="48">
        <v>51</v>
      </c>
      <c r="B58" s="49" t="s">
        <v>15</v>
      </c>
      <c r="C58" s="48" t="s">
        <v>16</v>
      </c>
      <c r="D58" s="50" t="s">
        <v>21</v>
      </c>
      <c r="E58" s="48"/>
      <c r="F58" s="51"/>
      <c r="G58" s="49" t="s">
        <v>14</v>
      </c>
      <c r="H58" s="48">
        <v>1289</v>
      </c>
      <c r="I58" s="48"/>
      <c r="J58" s="52"/>
      <c r="K58" s="53">
        <v>54</v>
      </c>
      <c r="L58" s="54">
        <f t="shared" si="4"/>
        <v>119.88000000000001</v>
      </c>
    </row>
    <row r="59" spans="1:12" ht="18.75" customHeight="1">
      <c r="A59" s="48">
        <v>52</v>
      </c>
      <c r="B59" s="49" t="s">
        <v>15</v>
      </c>
      <c r="C59" s="48" t="s">
        <v>16</v>
      </c>
      <c r="D59" s="50" t="s">
        <v>22</v>
      </c>
      <c r="E59" s="48"/>
      <c r="F59" s="51"/>
      <c r="G59" s="49" t="s">
        <v>14</v>
      </c>
      <c r="H59" s="48">
        <v>1289</v>
      </c>
      <c r="I59" s="48"/>
      <c r="J59" s="52"/>
      <c r="K59" s="53">
        <v>72</v>
      </c>
      <c r="L59" s="54">
        <f t="shared" si="4"/>
        <v>159.84</v>
      </c>
    </row>
    <row r="60" spans="1:12" ht="20.25" customHeight="1">
      <c r="A60" s="48">
        <v>53</v>
      </c>
      <c r="B60" s="49" t="s">
        <v>15</v>
      </c>
      <c r="C60" s="48" t="s">
        <v>16</v>
      </c>
      <c r="D60" s="50" t="s">
        <v>23</v>
      </c>
      <c r="E60" s="48"/>
      <c r="F60" s="51"/>
      <c r="G60" s="49" t="s">
        <v>14</v>
      </c>
      <c r="H60" s="48">
        <v>1293</v>
      </c>
      <c r="I60" s="48">
        <v>49</v>
      </c>
      <c r="J60" s="52">
        <v>1087</v>
      </c>
      <c r="K60" s="53">
        <v>44</v>
      </c>
      <c r="L60" s="54">
        <f t="shared" si="4"/>
        <v>97.68</v>
      </c>
    </row>
    <row r="61" spans="1:12" ht="18.75" customHeight="1">
      <c r="A61" s="48">
        <v>54</v>
      </c>
      <c r="B61" s="49" t="s">
        <v>15</v>
      </c>
      <c r="C61" s="48" t="s">
        <v>16</v>
      </c>
      <c r="D61" s="50" t="s">
        <v>24</v>
      </c>
      <c r="E61" s="48"/>
      <c r="F61" s="51"/>
      <c r="G61" s="49" t="s">
        <v>14</v>
      </c>
      <c r="H61" s="48" t="s">
        <v>55</v>
      </c>
      <c r="I61" s="48">
        <v>876</v>
      </c>
      <c r="J61" s="52">
        <v>1635</v>
      </c>
      <c r="K61" s="53">
        <v>63</v>
      </c>
      <c r="L61" s="54">
        <f t="shared" si="4"/>
        <v>139.86</v>
      </c>
    </row>
    <row r="62" spans="1:12" ht="21" customHeight="1">
      <c r="A62" s="48">
        <v>55</v>
      </c>
      <c r="B62" s="49" t="s">
        <v>15</v>
      </c>
      <c r="C62" s="48" t="s">
        <v>16</v>
      </c>
      <c r="D62" s="50" t="s">
        <v>25</v>
      </c>
      <c r="E62" s="48"/>
      <c r="F62" s="51"/>
      <c r="G62" s="49" t="s">
        <v>14</v>
      </c>
      <c r="H62" s="48">
        <v>1296</v>
      </c>
      <c r="I62" s="48">
        <v>1936</v>
      </c>
      <c r="J62" s="52">
        <v>2538</v>
      </c>
      <c r="K62" s="53">
        <v>150</v>
      </c>
      <c r="L62" s="54">
        <f t="shared" si="4"/>
        <v>333.00000000000006</v>
      </c>
    </row>
    <row r="63" spans="1:12" ht="30.75" customHeight="1">
      <c r="A63" s="48">
        <v>56</v>
      </c>
      <c r="B63" s="49" t="s">
        <v>15</v>
      </c>
      <c r="C63" s="48" t="s">
        <v>16</v>
      </c>
      <c r="D63" s="50" t="s">
        <v>26</v>
      </c>
      <c r="E63" s="48"/>
      <c r="F63" s="51"/>
      <c r="G63" s="49" t="s">
        <v>14</v>
      </c>
      <c r="H63" s="48" t="s">
        <v>56</v>
      </c>
      <c r="I63" s="48" t="s">
        <v>49</v>
      </c>
      <c r="J63" s="52">
        <v>1029</v>
      </c>
      <c r="K63" s="53">
        <v>121</v>
      </c>
      <c r="L63" s="54">
        <f t="shared" si="4"/>
        <v>268.62</v>
      </c>
    </row>
    <row r="64" spans="1:12" ht="18" customHeight="1">
      <c r="A64" s="48">
        <v>57</v>
      </c>
      <c r="B64" s="49" t="s">
        <v>15</v>
      </c>
      <c r="C64" s="48" t="s">
        <v>16</v>
      </c>
      <c r="D64" s="50" t="s">
        <v>27</v>
      </c>
      <c r="E64" s="48"/>
      <c r="F64" s="51"/>
      <c r="G64" s="49" t="s">
        <v>14</v>
      </c>
      <c r="H64" s="48" t="s">
        <v>57</v>
      </c>
      <c r="I64" s="48">
        <v>1152</v>
      </c>
      <c r="J64" s="52">
        <v>1145</v>
      </c>
      <c r="K64" s="53">
        <v>149</v>
      </c>
      <c r="L64" s="54">
        <f t="shared" si="4"/>
        <v>330.78000000000003</v>
      </c>
    </row>
    <row r="65" spans="1:12" ht="17.25" customHeight="1">
      <c r="A65" s="48">
        <v>58</v>
      </c>
      <c r="B65" s="49" t="s">
        <v>15</v>
      </c>
      <c r="C65" s="48" t="s">
        <v>16</v>
      </c>
      <c r="D65" s="50" t="s">
        <v>28</v>
      </c>
      <c r="E65" s="48"/>
      <c r="F65" s="51"/>
      <c r="G65" s="49" t="s">
        <v>14</v>
      </c>
      <c r="H65" s="48">
        <v>1299</v>
      </c>
      <c r="I65" s="48">
        <v>875</v>
      </c>
      <c r="J65" s="52">
        <v>1209</v>
      </c>
      <c r="K65" s="53">
        <v>177</v>
      </c>
      <c r="L65" s="54">
        <f t="shared" si="4"/>
        <v>392.94000000000005</v>
      </c>
    </row>
    <row r="66" spans="1:12" ht="18.75" customHeight="1">
      <c r="A66" s="48">
        <v>59</v>
      </c>
      <c r="B66" s="49" t="s">
        <v>15</v>
      </c>
      <c r="C66" s="48" t="s">
        <v>16</v>
      </c>
      <c r="D66" s="50" t="s">
        <v>29</v>
      </c>
      <c r="E66" s="48"/>
      <c r="F66" s="51"/>
      <c r="G66" s="49" t="s">
        <v>14</v>
      </c>
      <c r="H66" s="48">
        <v>1300</v>
      </c>
      <c r="I66" s="48">
        <v>695</v>
      </c>
      <c r="J66" s="52"/>
      <c r="K66" s="53">
        <v>188</v>
      </c>
      <c r="L66" s="54">
        <f t="shared" si="4"/>
        <v>417.36</v>
      </c>
    </row>
    <row r="67" spans="1:12" ht="17.25" customHeight="1">
      <c r="A67" s="48">
        <v>60</v>
      </c>
      <c r="B67" s="49" t="s">
        <v>15</v>
      </c>
      <c r="C67" s="48" t="s">
        <v>16</v>
      </c>
      <c r="D67" s="50" t="s">
        <v>30</v>
      </c>
      <c r="E67" s="48"/>
      <c r="F67" s="51"/>
      <c r="G67" s="49" t="s">
        <v>14</v>
      </c>
      <c r="H67" s="48">
        <v>1300</v>
      </c>
      <c r="I67" s="48">
        <v>695</v>
      </c>
      <c r="J67" s="52"/>
      <c r="K67" s="53">
        <v>321</v>
      </c>
      <c r="L67" s="54">
        <f t="shared" si="4"/>
        <v>712.6200000000001</v>
      </c>
    </row>
    <row r="68" spans="1:12" ht="17.25" customHeight="1">
      <c r="A68" s="48">
        <v>61</v>
      </c>
      <c r="B68" s="49" t="s">
        <v>15</v>
      </c>
      <c r="C68" s="48" t="s">
        <v>16</v>
      </c>
      <c r="D68" s="50" t="s">
        <v>148</v>
      </c>
      <c r="E68" s="48"/>
      <c r="F68" s="51"/>
      <c r="G68" s="49" t="s">
        <v>14</v>
      </c>
      <c r="H68" s="48" t="s">
        <v>58</v>
      </c>
      <c r="I68" s="48" t="s">
        <v>50</v>
      </c>
      <c r="J68" s="52">
        <v>1497</v>
      </c>
      <c r="K68" s="53">
        <v>207</v>
      </c>
      <c r="L68" s="54">
        <f t="shared" si="4"/>
        <v>459.54</v>
      </c>
    </row>
    <row r="69" spans="1:12" ht="18" customHeight="1">
      <c r="A69" s="48">
        <v>62</v>
      </c>
      <c r="B69" s="49" t="s">
        <v>15</v>
      </c>
      <c r="C69" s="48" t="s">
        <v>16</v>
      </c>
      <c r="D69" s="50" t="s">
        <v>32</v>
      </c>
      <c r="E69" s="48"/>
      <c r="F69" s="51"/>
      <c r="G69" s="49" t="s">
        <v>14</v>
      </c>
      <c r="H69" s="48" t="s">
        <v>59</v>
      </c>
      <c r="I69" s="48">
        <v>1619</v>
      </c>
      <c r="J69" s="52">
        <v>1209</v>
      </c>
      <c r="K69" s="53">
        <v>221</v>
      </c>
      <c r="L69" s="54">
        <f t="shared" si="4"/>
        <v>490.62000000000006</v>
      </c>
    </row>
    <row r="70" spans="1:12" ht="18" customHeight="1">
      <c r="A70" s="48">
        <v>63</v>
      </c>
      <c r="B70" s="49" t="s">
        <v>15</v>
      </c>
      <c r="C70" s="48" t="s">
        <v>16</v>
      </c>
      <c r="D70" s="50" t="s">
        <v>33</v>
      </c>
      <c r="E70" s="48"/>
      <c r="F70" s="51"/>
      <c r="G70" s="49" t="s">
        <v>14</v>
      </c>
      <c r="H70" s="48" t="s">
        <v>60</v>
      </c>
      <c r="I70" s="48" t="s">
        <v>51</v>
      </c>
      <c r="J70" s="52">
        <v>1868</v>
      </c>
      <c r="K70" s="53">
        <v>291</v>
      </c>
      <c r="L70" s="54">
        <f t="shared" si="4"/>
        <v>646.0200000000001</v>
      </c>
    </row>
    <row r="71" spans="1:12" ht="17.25" customHeight="1">
      <c r="A71" s="48">
        <v>64</v>
      </c>
      <c r="B71" s="49" t="s">
        <v>15</v>
      </c>
      <c r="C71" s="48" t="s">
        <v>16</v>
      </c>
      <c r="D71" s="50" t="s">
        <v>34</v>
      </c>
      <c r="E71" s="48"/>
      <c r="F71" s="51"/>
      <c r="G71" s="49" t="s">
        <v>14</v>
      </c>
      <c r="H71" s="48" t="s">
        <v>61</v>
      </c>
      <c r="I71" s="48">
        <v>720</v>
      </c>
      <c r="J71" s="52">
        <v>670</v>
      </c>
      <c r="K71" s="53">
        <v>243</v>
      </c>
      <c r="L71" s="54">
        <f t="shared" si="4"/>
        <v>539.46</v>
      </c>
    </row>
    <row r="72" spans="1:12" ht="24" customHeight="1">
      <c r="A72" s="48">
        <v>65</v>
      </c>
      <c r="B72" s="49" t="s">
        <v>15</v>
      </c>
      <c r="C72" s="48" t="s">
        <v>16</v>
      </c>
      <c r="D72" s="50" t="s">
        <v>35</v>
      </c>
      <c r="E72" s="48"/>
      <c r="F72" s="51"/>
      <c r="G72" s="49" t="s">
        <v>14</v>
      </c>
      <c r="H72" s="48" t="s">
        <v>62</v>
      </c>
      <c r="I72" s="48">
        <v>801</v>
      </c>
      <c r="J72" s="52">
        <v>673</v>
      </c>
      <c r="K72" s="53">
        <v>129</v>
      </c>
      <c r="L72" s="54">
        <f t="shared" si="4"/>
        <v>286.38000000000005</v>
      </c>
    </row>
    <row r="73" spans="1:12" ht="20.25" customHeight="1">
      <c r="A73" s="48">
        <v>66</v>
      </c>
      <c r="B73" s="49" t="s">
        <v>15</v>
      </c>
      <c r="C73" s="48" t="s">
        <v>16</v>
      </c>
      <c r="D73" s="50" t="s">
        <v>35</v>
      </c>
      <c r="E73" s="48"/>
      <c r="F73" s="51"/>
      <c r="G73" s="49" t="s">
        <v>14</v>
      </c>
      <c r="H73" s="48" t="s">
        <v>62</v>
      </c>
      <c r="I73" s="48">
        <v>801</v>
      </c>
      <c r="J73" s="52">
        <v>673</v>
      </c>
      <c r="K73" s="53">
        <v>91</v>
      </c>
      <c r="L73" s="54">
        <f t="shared" si="4"/>
        <v>202.02</v>
      </c>
    </row>
    <row r="74" spans="1:12" ht="35.25" customHeight="1">
      <c r="A74" s="48">
        <v>67</v>
      </c>
      <c r="B74" s="49" t="s">
        <v>15</v>
      </c>
      <c r="C74" s="48" t="s">
        <v>16</v>
      </c>
      <c r="D74" s="50" t="s">
        <v>36</v>
      </c>
      <c r="E74" s="48"/>
      <c r="F74" s="51"/>
      <c r="G74" s="49" t="s">
        <v>14</v>
      </c>
      <c r="H74" s="48">
        <v>1313</v>
      </c>
      <c r="I74" s="48">
        <v>1004</v>
      </c>
      <c r="J74" s="52">
        <v>1471</v>
      </c>
      <c r="K74" s="53">
        <v>378</v>
      </c>
      <c r="L74" s="54">
        <f t="shared" si="4"/>
        <v>839.1600000000001</v>
      </c>
    </row>
    <row r="75" spans="1:12" ht="53.25" customHeight="1">
      <c r="A75" s="48">
        <v>68</v>
      </c>
      <c r="B75" s="49" t="s">
        <v>15</v>
      </c>
      <c r="C75" s="48" t="s">
        <v>16</v>
      </c>
      <c r="D75" s="50" t="s">
        <v>37</v>
      </c>
      <c r="E75" s="48"/>
      <c r="F75" s="51"/>
      <c r="G75" s="49" t="s">
        <v>14</v>
      </c>
      <c r="H75" s="48" t="s">
        <v>63</v>
      </c>
      <c r="I75" s="48" t="s">
        <v>52</v>
      </c>
      <c r="J75" s="52">
        <v>3022</v>
      </c>
      <c r="K75" s="53">
        <v>260</v>
      </c>
      <c r="L75" s="54">
        <f t="shared" si="4"/>
        <v>577.2</v>
      </c>
    </row>
    <row r="76" spans="1:12" ht="19.5" customHeight="1">
      <c r="A76" s="48">
        <v>69</v>
      </c>
      <c r="B76" s="49" t="s">
        <v>15</v>
      </c>
      <c r="C76" s="48" t="s">
        <v>16</v>
      </c>
      <c r="D76" s="50" t="s">
        <v>38</v>
      </c>
      <c r="E76" s="48"/>
      <c r="F76" s="51"/>
      <c r="G76" s="49" t="s">
        <v>14</v>
      </c>
      <c r="H76" s="48">
        <v>1317</v>
      </c>
      <c r="I76" s="48">
        <v>1751</v>
      </c>
      <c r="J76" s="52">
        <v>1216</v>
      </c>
      <c r="K76" s="53">
        <v>202</v>
      </c>
      <c r="L76" s="54">
        <f t="shared" si="4"/>
        <v>448.44000000000005</v>
      </c>
    </row>
    <row r="77" spans="1:12" ht="19.5" customHeight="1">
      <c r="A77" s="48">
        <v>70</v>
      </c>
      <c r="B77" s="49" t="s">
        <v>15</v>
      </c>
      <c r="C77" s="48" t="s">
        <v>16</v>
      </c>
      <c r="D77" s="56" t="s">
        <v>39</v>
      </c>
      <c r="E77" s="51"/>
      <c r="F77" s="57"/>
      <c r="G77" s="49" t="s">
        <v>14</v>
      </c>
      <c r="H77" s="48">
        <v>1318</v>
      </c>
      <c r="I77" s="48">
        <v>495</v>
      </c>
      <c r="J77" s="58">
        <v>1375</v>
      </c>
      <c r="K77" s="53">
        <v>232</v>
      </c>
      <c r="L77" s="54">
        <f t="shared" si="4"/>
        <v>515.0400000000001</v>
      </c>
    </row>
    <row r="78" spans="1:12" ht="19.5" customHeight="1">
      <c r="A78" s="48">
        <v>71</v>
      </c>
      <c r="B78" s="49" t="s">
        <v>15</v>
      </c>
      <c r="C78" s="48" t="s">
        <v>16</v>
      </c>
      <c r="D78" s="56" t="s">
        <v>40</v>
      </c>
      <c r="E78" s="51"/>
      <c r="F78" s="57"/>
      <c r="G78" s="49" t="s">
        <v>14</v>
      </c>
      <c r="H78" s="48">
        <v>1319</v>
      </c>
      <c r="I78" s="48">
        <v>136</v>
      </c>
      <c r="J78" s="58">
        <v>1526</v>
      </c>
      <c r="K78" s="53">
        <v>128</v>
      </c>
      <c r="L78" s="54">
        <f t="shared" si="4"/>
        <v>284.16</v>
      </c>
    </row>
    <row r="79" spans="1:12" ht="19.5" customHeight="1">
      <c r="A79" s="48">
        <v>72</v>
      </c>
      <c r="B79" s="49" t="s">
        <v>15</v>
      </c>
      <c r="C79" s="48" t="s">
        <v>16</v>
      </c>
      <c r="D79" s="56" t="s">
        <v>130</v>
      </c>
      <c r="E79" s="51"/>
      <c r="F79" s="57"/>
      <c r="G79" s="49" t="s">
        <v>14</v>
      </c>
      <c r="H79" s="48">
        <v>1320</v>
      </c>
      <c r="I79" s="48">
        <v>895</v>
      </c>
      <c r="J79" s="58">
        <v>2214</v>
      </c>
      <c r="K79" s="53">
        <v>83</v>
      </c>
      <c r="L79" s="54">
        <f t="shared" si="4"/>
        <v>184.26000000000002</v>
      </c>
    </row>
    <row r="80" spans="1:12" ht="20.25" customHeight="1">
      <c r="A80" s="48">
        <v>73</v>
      </c>
      <c r="B80" s="49" t="s">
        <v>15</v>
      </c>
      <c r="C80" s="48" t="s">
        <v>16</v>
      </c>
      <c r="D80" s="56" t="s">
        <v>41</v>
      </c>
      <c r="E80" s="51"/>
      <c r="F80" s="57"/>
      <c r="G80" s="49" t="s">
        <v>14</v>
      </c>
      <c r="H80" s="48">
        <v>1322</v>
      </c>
      <c r="I80" s="48">
        <v>24</v>
      </c>
      <c r="J80" s="58">
        <v>871</v>
      </c>
      <c r="K80" s="53">
        <v>53</v>
      </c>
      <c r="L80" s="54">
        <f t="shared" si="4"/>
        <v>117.66000000000001</v>
      </c>
    </row>
    <row r="81" spans="1:12" ht="27.75" customHeight="1">
      <c r="A81" s="48">
        <v>74</v>
      </c>
      <c r="B81" s="49" t="s">
        <v>15</v>
      </c>
      <c r="C81" s="48" t="s">
        <v>16</v>
      </c>
      <c r="D81" s="56" t="s">
        <v>42</v>
      </c>
      <c r="E81" s="51"/>
      <c r="F81" s="57"/>
      <c r="G81" s="49" t="s">
        <v>144</v>
      </c>
      <c r="H81" s="48"/>
      <c r="I81" s="48"/>
      <c r="J81" s="58"/>
      <c r="K81" s="53">
        <v>1090</v>
      </c>
      <c r="L81" s="54">
        <f>36.54*K81</f>
        <v>39828.6</v>
      </c>
    </row>
    <row r="82" spans="1:12" ht="30" customHeight="1">
      <c r="A82" s="48">
        <v>75</v>
      </c>
      <c r="B82" s="49" t="s">
        <v>15</v>
      </c>
      <c r="C82" s="48" t="s">
        <v>16</v>
      </c>
      <c r="D82" s="56" t="s">
        <v>147</v>
      </c>
      <c r="E82" s="51"/>
      <c r="F82" s="57"/>
      <c r="G82" s="49" t="s">
        <v>144</v>
      </c>
      <c r="H82" s="48">
        <v>100798</v>
      </c>
      <c r="I82" s="48"/>
      <c r="J82" s="58"/>
      <c r="K82" s="53">
        <v>464</v>
      </c>
      <c r="L82" s="54">
        <f>36.54*K82</f>
        <v>16954.56</v>
      </c>
    </row>
    <row r="83" spans="1:12" ht="33" customHeight="1">
      <c r="A83" s="48">
        <v>76</v>
      </c>
      <c r="B83" s="49" t="s">
        <v>15</v>
      </c>
      <c r="C83" s="48" t="s">
        <v>16</v>
      </c>
      <c r="D83" s="56" t="s">
        <v>146</v>
      </c>
      <c r="E83" s="51"/>
      <c r="F83" s="57"/>
      <c r="G83" s="49" t="s">
        <v>144</v>
      </c>
      <c r="H83" s="48">
        <v>100797</v>
      </c>
      <c r="I83" s="48">
        <v>5436</v>
      </c>
      <c r="J83" s="58"/>
      <c r="K83" s="53">
        <v>262</v>
      </c>
      <c r="L83" s="54">
        <f>36.54*K83</f>
        <v>9573.48</v>
      </c>
    </row>
    <row r="84" spans="1:12" ht="32.25" customHeight="1">
      <c r="A84" s="48">
        <v>77</v>
      </c>
      <c r="B84" s="49" t="s">
        <v>15</v>
      </c>
      <c r="C84" s="48" t="s">
        <v>16</v>
      </c>
      <c r="D84" s="56" t="s">
        <v>45</v>
      </c>
      <c r="E84" s="51"/>
      <c r="F84" s="57"/>
      <c r="G84" s="49" t="s">
        <v>144</v>
      </c>
      <c r="H84" s="48">
        <v>100796</v>
      </c>
      <c r="I84" s="48">
        <v>5435</v>
      </c>
      <c r="J84" s="58"/>
      <c r="K84" s="53">
        <v>466</v>
      </c>
      <c r="L84" s="54">
        <f>36.54*K84</f>
        <v>17027.64</v>
      </c>
    </row>
    <row r="85" spans="1:12" ht="35.25" customHeight="1">
      <c r="A85" s="48">
        <v>78</v>
      </c>
      <c r="B85" s="49" t="s">
        <v>15</v>
      </c>
      <c r="C85" s="48" t="s">
        <v>16</v>
      </c>
      <c r="D85" s="56" t="s">
        <v>46</v>
      </c>
      <c r="E85" s="51"/>
      <c r="F85" s="57"/>
      <c r="G85" s="49" t="s">
        <v>144</v>
      </c>
      <c r="H85" s="48">
        <v>101241</v>
      </c>
      <c r="I85" s="48"/>
      <c r="J85" s="58"/>
      <c r="K85" s="53">
        <v>116</v>
      </c>
      <c r="L85" s="54">
        <f>36.54*K85</f>
        <v>4238.64</v>
      </c>
    </row>
    <row r="86" spans="1:12" ht="18.75" customHeight="1">
      <c r="A86" s="48">
        <v>79</v>
      </c>
      <c r="B86" s="49" t="s">
        <v>15</v>
      </c>
      <c r="C86" s="48" t="s">
        <v>16</v>
      </c>
      <c r="D86" s="56" t="s">
        <v>47</v>
      </c>
      <c r="E86" s="51"/>
      <c r="F86" s="57"/>
      <c r="G86" s="49" t="s">
        <v>145</v>
      </c>
      <c r="H86" s="48"/>
      <c r="I86" s="48"/>
      <c r="J86" s="58"/>
      <c r="K86" s="53">
        <v>250</v>
      </c>
      <c r="L86" s="54">
        <f>21.19*K86</f>
        <v>5297.5</v>
      </c>
    </row>
    <row r="87" spans="1:12" ht="18" customHeight="1">
      <c r="A87" s="48">
        <v>80</v>
      </c>
      <c r="B87" s="49" t="s">
        <v>15</v>
      </c>
      <c r="C87" s="48" t="s">
        <v>16</v>
      </c>
      <c r="D87" s="56" t="s">
        <v>47</v>
      </c>
      <c r="E87" s="51"/>
      <c r="F87" s="57"/>
      <c r="G87" s="49" t="s">
        <v>145</v>
      </c>
      <c r="H87" s="48"/>
      <c r="I87" s="48"/>
      <c r="J87" s="58"/>
      <c r="K87" s="53">
        <v>140</v>
      </c>
      <c r="L87" s="54">
        <f>21.19*K87</f>
        <v>2966.6000000000004</v>
      </c>
    </row>
    <row r="88" spans="1:12" s="9" customFormat="1" ht="20.25" customHeight="1">
      <c r="A88" s="48"/>
      <c r="B88" s="48"/>
      <c r="C88" s="48"/>
      <c r="D88" s="59" t="s">
        <v>11</v>
      </c>
      <c r="E88" s="60"/>
      <c r="F88" s="60"/>
      <c r="G88" s="61"/>
      <c r="H88" s="47"/>
      <c r="I88" s="47"/>
      <c r="J88" s="54"/>
      <c r="K88" s="54">
        <f>SUM(K8:K87)</f>
        <v>27099</v>
      </c>
      <c r="L88" s="54">
        <f>SUM(L8:L87)</f>
        <v>144290.7</v>
      </c>
    </row>
    <row r="89" spans="1:12" ht="88.5" customHeight="1">
      <c r="A89" s="76" t="s">
        <v>132</v>
      </c>
      <c r="B89" s="76"/>
      <c r="C89" s="76"/>
      <c r="D89" s="76"/>
      <c r="E89" s="76"/>
      <c r="F89" s="41"/>
      <c r="G89" s="44"/>
      <c r="H89" s="42"/>
      <c r="I89" s="42"/>
      <c r="J89" s="41"/>
      <c r="K89" s="39"/>
      <c r="L89" s="40"/>
    </row>
    <row r="90" spans="1:12" ht="15.75">
      <c r="A90" s="42"/>
      <c r="B90" s="42"/>
      <c r="C90" s="42"/>
      <c r="D90" s="43"/>
      <c r="E90" s="41"/>
      <c r="F90" s="41"/>
      <c r="G90" s="44"/>
      <c r="H90" s="42"/>
      <c r="I90" s="42"/>
      <c r="J90" s="62"/>
      <c r="K90" s="63"/>
      <c r="L90" s="64"/>
    </row>
    <row r="91" spans="1:12" ht="15.75">
      <c r="A91" s="42"/>
      <c r="B91" s="42"/>
      <c r="C91" s="42"/>
      <c r="D91" s="65"/>
      <c r="E91" s="66"/>
      <c r="F91" s="66"/>
      <c r="G91" s="67"/>
      <c r="H91" s="42"/>
      <c r="I91" s="42"/>
      <c r="J91" s="41"/>
      <c r="K91" s="39"/>
      <c r="L91" s="40"/>
    </row>
    <row r="92" spans="1:12" s="9" customFormat="1" ht="15.75">
      <c r="A92" s="68"/>
      <c r="B92" s="68"/>
      <c r="C92" s="68"/>
      <c r="D92" s="77"/>
      <c r="E92" s="77"/>
      <c r="F92" s="77"/>
      <c r="G92" s="77"/>
      <c r="H92" s="68"/>
      <c r="I92" s="68"/>
      <c r="J92" s="69"/>
      <c r="K92" s="70"/>
      <c r="L92" s="71"/>
    </row>
    <row r="93" spans="1:12" ht="15.75">
      <c r="A93" s="42"/>
      <c r="B93" s="42"/>
      <c r="C93" s="42"/>
      <c r="D93" s="43"/>
      <c r="E93" s="41"/>
      <c r="F93" s="41"/>
      <c r="G93" s="44"/>
      <c r="H93" s="42"/>
      <c r="I93" s="42"/>
      <c r="J93" s="41"/>
      <c r="K93" s="39"/>
      <c r="L93" s="40"/>
    </row>
  </sheetData>
  <sheetProtection/>
  <mergeCells count="3">
    <mergeCell ref="A4:L4"/>
    <mergeCell ref="A89:E89"/>
    <mergeCell ref="D92:G92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PATA</dc:creator>
  <cp:keywords/>
  <dc:description/>
  <cp:lastModifiedBy>User</cp:lastModifiedBy>
  <cp:lastPrinted>2020-01-09T15:15:21Z</cp:lastPrinted>
  <dcterms:created xsi:type="dcterms:W3CDTF">2018-12-18T11:39:29Z</dcterms:created>
  <dcterms:modified xsi:type="dcterms:W3CDTF">2020-01-09T15:15:28Z</dcterms:modified>
  <cp:category/>
  <cp:version/>
  <cp:contentType/>
  <cp:contentStatus/>
</cp:coreProperties>
</file>